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8.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728" activeTab="0"/>
  </bookViews>
  <sheets>
    <sheet name="INDEX" sheetId="1" r:id="rId1"/>
    <sheet name="World Oil Production" sheetId="2" r:id="rId2"/>
    <sheet name="World Oil Production (g)" sheetId="3" r:id="rId3"/>
    <sheet name="Top Oil Producing Countries" sheetId="4" r:id="rId4"/>
    <sheet name="U.S. Oil Production" sheetId="5" r:id="rId5"/>
    <sheet name="U.S. Oil Production (g)" sheetId="6" r:id="rId6"/>
    <sheet name="Top Oil Consuming Countries" sheetId="7" r:id="rId7"/>
    <sheet name="U.S. Oil Consumption" sheetId="8" r:id="rId8"/>
    <sheet name="U.S. Oil Cons (g)" sheetId="9" r:id="rId9"/>
    <sheet name="China Oil Consumption" sheetId="10" r:id="rId10"/>
    <sheet name="China Oil Consumption (g)" sheetId="11" r:id="rId11"/>
    <sheet name="EU Oil Cons" sheetId="12" r:id="rId12"/>
    <sheet name="EU Oil Cons (g)" sheetId="13" r:id="rId13"/>
    <sheet name="Top Crude Importers" sheetId="14" r:id="rId14"/>
    <sheet name="Major Oil Discoveries" sheetId="15" r:id="rId15"/>
    <sheet name="Real Price of Gasoline" sheetId="16" r:id="rId16"/>
    <sheet name="Fuel Prices" sheetId="17" r:id="rId17"/>
    <sheet name="Subsidies" sheetId="18" r:id="rId18"/>
  </sheets>
  <externalReferences>
    <externalReference r:id="rId21"/>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6">'Fuel Prices'!$A$1:$E$195</definedName>
    <definedName name="_xlnm.Print_Area" localSheetId="15">'Real Price of Gasoline'!$A$1:$E$52</definedName>
    <definedName name="_xlnm.Print_Area" localSheetId="7">'U.S. Oil Consumption'!$A$1:$H$72</definedName>
    <definedName name="_xlnm.Print_Area" localSheetId="1">'World Oil Production'!$A$1:$G$69</definedName>
    <definedName name="T">#REF!</definedName>
  </definedNames>
  <calcPr fullCalcOnLoad="1"/>
</workbook>
</file>

<file path=xl/sharedStrings.xml><?xml version="1.0" encoding="utf-8"?>
<sst xmlns="http://schemas.openxmlformats.org/spreadsheetml/2006/main" count="466" uniqueCount="318">
  <si>
    <t xml:space="preserve">Year </t>
  </si>
  <si>
    <t>Million Barrels per Day</t>
  </si>
  <si>
    <t>World Oil Production, 1950-2009</t>
  </si>
  <si>
    <r>
      <t xml:space="preserve">Source: 1950-1964 compiled by Worldwatch Institute from U.S. Department of Defense and U.S. Department of Energy data; 1965-2009 data from BP, </t>
    </r>
    <r>
      <rPr>
        <i/>
        <sz val="10"/>
        <rFont val="Arial"/>
        <family val="2"/>
      </rPr>
      <t>Statistical Review of World Energy June 2010</t>
    </r>
    <r>
      <rPr>
        <sz val="10"/>
        <rFont val="Arial"/>
        <family val="0"/>
      </rPr>
      <t xml:space="preserve"> (London: 2010).</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</si>
  <si>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</si>
  <si>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Year</t>
  </si>
  <si>
    <t>Consumption*</t>
  </si>
  <si>
    <t>* Includes ethanol and biodiesel.</t>
  </si>
  <si>
    <r>
      <t xml:space="preserve">Source: BP, </t>
    </r>
    <r>
      <rPr>
        <i/>
        <sz val="10"/>
        <rFont val="Arial"/>
        <family val="2"/>
      </rPr>
      <t xml:space="preserve">Statistical Review of World Energy June 2010 </t>
    </r>
    <r>
      <rPr>
        <sz val="10"/>
        <rFont val="Arial"/>
        <family val="0"/>
      </rPr>
      <t>(London: 2010).</t>
    </r>
  </si>
  <si>
    <t>Oil Consumption in China, 1965-2009</t>
  </si>
  <si>
    <t>* Includes ethanol, distillate fuel oil, residual fuel oil, petrochemical feedstocks, asphalt, and other petroleum products. For the full list of included items, see U.S. Department of Energy (DOE), Energy Information Administration (EIA), "Petroleum Navigator: Definitions, Sources and Explanatory Notes," at www.eia.gov/dnav/pet/TblDefs/pet_cons_psup_tbldef2.asp.</t>
  </si>
  <si>
    <t>Oil Consumption in the European Union, 1965-2009</t>
  </si>
  <si>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</si>
  <si>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</si>
  <si>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</si>
  <si>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GRAPH: Oil Consumption in China, 1965-2009</t>
  </si>
  <si>
    <t>GRAPH: Oil Consumption in the European Union, 1965-2009</t>
  </si>
  <si>
    <t>World's 20 Largest Oil Discoveries</t>
  </si>
  <si>
    <t>Field</t>
  </si>
  <si>
    <t>Country</t>
  </si>
  <si>
    <t>Discovery</t>
  </si>
  <si>
    <t>Size of Field</t>
  </si>
  <si>
    <t>Billion Barrels</t>
  </si>
  <si>
    <t>Bolivar Coastal</t>
  </si>
  <si>
    <t>Venezuela</t>
  </si>
  <si>
    <t>14 - 30</t>
  </si>
  <si>
    <t>Kirkuk</t>
  </si>
  <si>
    <t>Iraq</t>
  </si>
  <si>
    <t>15 - 25</t>
  </si>
  <si>
    <t>Gashsaran</t>
  </si>
  <si>
    <t>Iran</t>
  </si>
  <si>
    <t>Greater Burgan</t>
  </si>
  <si>
    <t>Kuwait</t>
  </si>
  <si>
    <t>32 - 75</t>
  </si>
  <si>
    <t>Abqaiq</t>
  </si>
  <si>
    <t>Saudi Arabia</t>
  </si>
  <si>
    <t>Ghawar</t>
  </si>
  <si>
    <t>66 - 150</t>
  </si>
  <si>
    <t>Romashkino</t>
  </si>
  <si>
    <t>Russia</t>
  </si>
  <si>
    <t>Safaniya</t>
  </si>
  <si>
    <t>21 - 55</t>
  </si>
  <si>
    <t>Rumaila North &amp; South</t>
  </si>
  <si>
    <t>19 - 30</t>
  </si>
  <si>
    <t>Manifa</t>
  </si>
  <si>
    <t>Khurais</t>
  </si>
  <si>
    <t>Ahwaz</t>
  </si>
  <si>
    <t>Daqing</t>
  </si>
  <si>
    <t>China</t>
  </si>
  <si>
    <t>Samotlor</t>
  </si>
  <si>
    <t>Berri</t>
  </si>
  <si>
    <t>Zakum</t>
  </si>
  <si>
    <t>United Arab Emirates</t>
  </si>
  <si>
    <t>Zuluf</t>
  </si>
  <si>
    <t>Shaybah</t>
  </si>
  <si>
    <t>Cantarell</t>
  </si>
  <si>
    <t>Mexico</t>
  </si>
  <si>
    <t>East Baghdad</t>
  </si>
  <si>
    <r>
      <t xml:space="preserve">Source: Fredrik Robelius, </t>
    </r>
    <r>
      <rPr>
        <i/>
        <sz val="10"/>
        <rFont val="Arial"/>
        <family val="2"/>
      </rPr>
      <t>Giant Oil Fields - The Highway to Oil</t>
    </r>
    <r>
      <rPr>
        <sz val="10"/>
        <rFont val="Arial"/>
        <family val="0"/>
      </rPr>
      <t xml:space="preserve"> (Uppsala, Sweden: Uppsala University </t>
    </r>
  </si>
  <si>
    <t>Press, 2007), p. 79.</t>
  </si>
  <si>
    <t>Oil Consumption in the United States, 1950-2010</t>
  </si>
  <si>
    <t>GRAPH: Oil Consumption in the United States, 1950-2010</t>
  </si>
  <si>
    <t>Canada</t>
  </si>
  <si>
    <t>Brazil</t>
  </si>
  <si>
    <t>Belarus</t>
  </si>
  <si>
    <t>France</t>
  </si>
  <si>
    <t>Germany</t>
  </si>
  <si>
    <t>Italy</t>
  </si>
  <si>
    <t>Kazakhstan</t>
  </si>
  <si>
    <t>Netherlands</t>
  </si>
  <si>
    <t>Norway</t>
  </si>
  <si>
    <t>Poland</t>
  </si>
  <si>
    <t>Spain</t>
  </si>
  <si>
    <t>United Kingdom</t>
  </si>
  <si>
    <t>Qatar</t>
  </si>
  <si>
    <t>Algeria</t>
  </si>
  <si>
    <t>South Africa</t>
  </si>
  <si>
    <t>Australia</t>
  </si>
  <si>
    <t>India</t>
  </si>
  <si>
    <t>Indonesia</t>
  </si>
  <si>
    <t>Japan</t>
  </si>
  <si>
    <t>Singapore</t>
  </si>
  <si>
    <t>South Korea</t>
  </si>
  <si>
    <t>Taiwan</t>
  </si>
  <si>
    <t>Thailand</t>
  </si>
  <si>
    <t>Angola</t>
  </si>
  <si>
    <t>Libya</t>
  </si>
  <si>
    <t>Nigeria</t>
  </si>
  <si>
    <t>Top 20 Oil Consuming Countries, 2009</t>
  </si>
  <si>
    <t>United States</t>
  </si>
  <si>
    <t>Top 20 Oil Producing Countries, 2009</t>
  </si>
  <si>
    <t>Production*</t>
  </si>
  <si>
    <t>World Total</t>
  </si>
  <si>
    <t>* Includes crude oil, shale oil, oil sands and natural gas liquids.</t>
  </si>
  <si>
    <t>GRAPH: World Oil Production, 1950-2009</t>
  </si>
  <si>
    <t>Belgium</t>
  </si>
  <si>
    <r>
      <t xml:space="preserve">Source: U.S. Department of Energy, Energy Information Administration, </t>
    </r>
    <r>
      <rPr>
        <i/>
        <sz val="10"/>
        <rFont val="Arial"/>
        <family val="2"/>
      </rPr>
      <t>International Energy Statistics</t>
    </r>
    <r>
      <rPr>
        <sz val="10"/>
        <rFont val="Arial"/>
        <family val="0"/>
      </rPr>
      <t>, electronic database, at http://tonto.eia.doe.gov/cfapps/ipdbproject/IEDIndex3.cfm, updated 31 October 2010.</t>
    </r>
  </si>
  <si>
    <t>* Includes crude oil, shale oil, and oil sands. For the full list of included items, see U.S. Department of Energy (DOE), Energy Information Administration (EIA), "Petroleum Navigator: Definitions, Sources and Explanatory Notes," at www.eia.gov/dnav/pet/TblDefs/pet_cons_psup_tbldef2.asp.</t>
  </si>
  <si>
    <t>Oil Production in the United States, 1900-2009</t>
  </si>
  <si>
    <r>
      <t xml:space="preserve">Source: DOE, EIA, </t>
    </r>
    <r>
      <rPr>
        <i/>
        <sz val="10"/>
        <rFont val="Arial"/>
        <family val="2"/>
      </rPr>
      <t>Petroleum Navigator: Crude Oil Production</t>
    </r>
    <r>
      <rPr>
        <sz val="10"/>
        <rFont val="Arial"/>
        <family val="2"/>
      </rPr>
      <t>, electronic database, at www.eia.gov/dnav/pet/pet_crd_crpdn_adc_mbblpd_a.htm, updated 29 July 2010</t>
    </r>
    <r>
      <rPr>
        <sz val="10"/>
        <rFont val="Arial"/>
        <family val="0"/>
      </rPr>
      <t>.</t>
    </r>
  </si>
  <si>
    <t>GRAPH: Oil Production in the United States, 1900-2009</t>
  </si>
  <si>
    <r>
      <t>Source: 1950-2005 from "Petroleum Products Supplied by Type, 1949-2008," Table 5.11 in DOE, EIA, "Annual Energy Review: Petroleum," at www.eia.doe.gov/aer/petro.html, updated 26 June 2009; 2006-2010 from DOE, EIA, "Short Term Energy Outlook," at www.eia.doe.gov/emeu/steo, updated 8 September 2010</t>
    </r>
    <r>
      <rPr>
        <sz val="10"/>
        <rFont val="Arial"/>
        <family val="2"/>
      </rPr>
      <t>.</t>
    </r>
  </si>
  <si>
    <t>**</t>
  </si>
  <si>
    <t>** Consumption for 2010 is a projection.</t>
  </si>
  <si>
    <t>Top 20 Oil Importing Countries, 2009</t>
  </si>
  <si>
    <t>* Includes crude oil, shale oil, and oil sands. For the full list of included items, see U.S. Department of Energy (DOE), Energy Information Administration (EIA), "International Energy Glossary," at www.eia.gov/emeu/iea/glossary.html#CrudeOil.</t>
  </si>
  <si>
    <t>Imports*</t>
  </si>
  <si>
    <t>The Real Price of Gasoline, 2007 Update</t>
  </si>
  <si>
    <t>Retail Gasoline Prices by Country: Subsidies and Taxation, 2008</t>
  </si>
  <si>
    <t>Fossil Fuel Consumption Subsidies in Selected Countries by Fuel Type, 2009</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</si>
  <si>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</si>
  <si>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</si>
  <si>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</si>
  <si>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</si>
  <si>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</si>
  <si>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</si>
  <si>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</si>
  <si>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</si>
  <si>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</si>
  <si>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</si>
  <si>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</si>
  <si>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</si>
  <si>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</si>
  <si>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</si>
  <si>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</si>
  <si>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</si>
  <si>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</si>
  <si>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</si>
  <si>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</si>
  <si>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</si>
  <si>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</si>
  <si>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</si>
  <si>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</si>
  <si>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</si>
  <si>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</si>
  <si>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</si>
  <si>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</si>
  <si>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</si>
  <si>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</si>
  <si>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</si>
  <si>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</si>
  <si>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</si>
  <si>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</si>
  <si>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</si>
  <si>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</si>
  <si>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</si>
  <si>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</si>
  <si>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</si>
  <si>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</si>
  <si>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t>Subsidy Level</t>
  </si>
  <si>
    <t>Price of Gasoline</t>
  </si>
  <si>
    <t>U.S. Dollars / Gallon</t>
  </si>
  <si>
    <t>Very High Subsidies</t>
  </si>
  <si>
    <t>Bahrain</t>
  </si>
  <si>
    <t>Turkmenistan</t>
  </si>
  <si>
    <t>Subsidies</t>
  </si>
  <si>
    <t>Yemen</t>
  </si>
  <si>
    <t>Oman</t>
  </si>
  <si>
    <t>Trinidad and Tobago</t>
  </si>
  <si>
    <t>Brunei</t>
  </si>
  <si>
    <t>Burma (Myanmar)</t>
  </si>
  <si>
    <t>Egypt</t>
  </si>
  <si>
    <t>Ecuador</t>
  </si>
  <si>
    <t>Malaysia</t>
  </si>
  <si>
    <t>Taxation</t>
  </si>
  <si>
    <t>Jordan</t>
  </si>
  <si>
    <t>Sudan</t>
  </si>
  <si>
    <t>Panama</t>
  </si>
  <si>
    <t>Bolivia</t>
  </si>
  <si>
    <t>Belize</t>
  </si>
  <si>
    <t>Azerbaijan</t>
  </si>
  <si>
    <t>Jamaica</t>
  </si>
  <si>
    <t>Lebanon</t>
  </si>
  <si>
    <t>North Korea</t>
  </si>
  <si>
    <t>Liberia</t>
  </si>
  <si>
    <t>Argentina</t>
  </si>
  <si>
    <t>El Salvador</t>
  </si>
  <si>
    <t>Namibia</t>
  </si>
  <si>
    <t>Gambia</t>
  </si>
  <si>
    <t>Lesotho</t>
  </si>
  <si>
    <t>Vietnam</t>
  </si>
  <si>
    <t>Honduras</t>
  </si>
  <si>
    <t>Kyrgyzstan</t>
  </si>
  <si>
    <t>Republic of Congo</t>
  </si>
  <si>
    <t>Pakistan</t>
  </si>
  <si>
    <t>Guyana</t>
  </si>
  <si>
    <t>Syria</t>
  </si>
  <si>
    <t>Guatemala</t>
  </si>
  <si>
    <t>Swaziland</t>
  </si>
  <si>
    <t>Nicaragua</t>
  </si>
  <si>
    <t>Ukraine</t>
  </si>
  <si>
    <t>Botswana</t>
  </si>
  <si>
    <t>Russian Federation</t>
  </si>
  <si>
    <t>Togo</t>
  </si>
  <si>
    <t>Ghana</t>
  </si>
  <si>
    <t>Philippines</t>
  </si>
  <si>
    <t>Sierra Leone</t>
  </si>
  <si>
    <t>Bhutan</t>
  </si>
  <si>
    <t>Suriname</t>
  </si>
  <si>
    <t>Laos</t>
  </si>
  <si>
    <t>Ethiopia</t>
  </si>
  <si>
    <t>Cambodia</t>
  </si>
  <si>
    <t>Papua New Guinea</t>
  </si>
  <si>
    <t>Chile</t>
  </si>
  <si>
    <t>Tunisia</t>
  </si>
  <si>
    <t>Niger</t>
  </si>
  <si>
    <t>Barbados</t>
  </si>
  <si>
    <t>Guinea</t>
  </si>
  <si>
    <t>Tajikistan</t>
  </si>
  <si>
    <t>Benin</t>
  </si>
  <si>
    <t>Colombia</t>
  </si>
  <si>
    <t>Dominican Republic</t>
  </si>
  <si>
    <t>Afghanistan</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</si>
  <si>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</si>
  <si>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</si>
  <si>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</si>
  <si>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</si>
  <si>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</si>
  <si>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</si>
  <si>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</si>
  <si>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</si>
  <si>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</si>
  <si>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</si>
  <si>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</si>
  <si>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</si>
  <si>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</si>
  <si>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</si>
  <si>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</si>
  <si>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</si>
  <si>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</si>
  <si>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</si>
  <si>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</si>
  <si>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</si>
  <si>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</si>
  <si>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</si>
  <si>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</si>
  <si>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</si>
  <si>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</si>
  <si>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 xml:space="preserve">Timor-Leste </t>
  </si>
  <si>
    <t>Very High Taxation</t>
  </si>
  <si>
    <t>Dem. Rep. of the Congo</t>
  </si>
  <si>
    <t>Greece</t>
  </si>
  <si>
    <t>Andorra</t>
  </si>
  <si>
    <t>Costa Rica</t>
  </si>
  <si>
    <t>Montenegro</t>
  </si>
  <si>
    <t>Croatia</t>
  </si>
  <si>
    <t>Hungary</t>
  </si>
  <si>
    <t>Cyprus, South</t>
  </si>
  <si>
    <t>Grenada</t>
  </si>
  <si>
    <t>Bulgaria</t>
  </si>
  <si>
    <t>Morocco</t>
  </si>
  <si>
    <t>Serbia</t>
  </si>
  <si>
    <t>Zimbabwe</t>
  </si>
  <si>
    <t>Mali</t>
  </si>
  <si>
    <t>Uganda</t>
  </si>
  <si>
    <t>Chad</t>
  </si>
  <si>
    <t>Liechtenstein</t>
  </si>
  <si>
    <t>Switzerland</t>
  </si>
  <si>
    <t>Cote d'Ivoire</t>
  </si>
  <si>
    <t>Palestine (W. Bank and Gaza)</t>
  </si>
  <si>
    <t>Uzbekistan</t>
  </si>
  <si>
    <t>Senegal</t>
  </si>
  <si>
    <t>Albania</t>
  </si>
  <si>
    <t>Rwanda</t>
  </si>
  <si>
    <t>Austria</t>
  </si>
  <si>
    <t>Czech Republic</t>
  </si>
  <si>
    <t>Israel</t>
  </si>
  <si>
    <t>Burkina Faso</t>
  </si>
  <si>
    <t>Mongolia</t>
  </si>
  <si>
    <t>Sweden</t>
  </si>
  <si>
    <t>Burundi</t>
  </si>
  <si>
    <t>Luxembourg</t>
  </si>
  <si>
    <t>Peru</t>
  </si>
  <si>
    <t>Sri Lanka</t>
  </si>
  <si>
    <t>Central African Republic</t>
  </si>
  <si>
    <t>Mauritania</t>
  </si>
  <si>
    <t>Denmark</t>
  </si>
  <si>
    <t>Madagascar</t>
  </si>
  <si>
    <t>Ireland</t>
  </si>
  <si>
    <t>Finland</t>
  </si>
  <si>
    <t>Slovakia</t>
  </si>
  <si>
    <t>French Polynesia (Tahiti)</t>
  </si>
  <si>
    <t>South Sudan</t>
  </si>
  <si>
    <t>Portugal</t>
  </si>
  <si>
    <t>Monaco</t>
  </si>
  <si>
    <t>Malta</t>
  </si>
  <si>
    <t>Cuba</t>
  </si>
  <si>
    <t>Zambia</t>
  </si>
  <si>
    <t>Mozambique</t>
  </si>
  <si>
    <t>Malawi</t>
  </si>
  <si>
    <t>Guadeloupe</t>
  </si>
  <si>
    <t>Cape Verde</t>
  </si>
  <si>
    <t>Turkey</t>
  </si>
  <si>
    <t>Hong Kong</t>
  </si>
  <si>
    <t>Eritrea</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</si>
  <si>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</si>
  <si>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</si>
  <si>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</si>
  <si>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</si>
  <si>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</si>
  <si>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t>Total</t>
  </si>
  <si>
    <t>Subsidies (Billion Dollars)</t>
  </si>
  <si>
    <t xml:space="preserve">  per capita (Dollars)</t>
  </si>
  <si>
    <t xml:space="preserve">  as share of GDP (Percent)</t>
  </si>
  <si>
    <t>Rate of Subsidization (Percent)</t>
  </si>
  <si>
    <t>By Fuel</t>
  </si>
  <si>
    <t>Oil (Billion Dollars)</t>
  </si>
  <si>
    <t>n/a</t>
  </si>
  <si>
    <t xml:space="preserve">  Rate of Subsidization (Percent)</t>
  </si>
  <si>
    <t>Natural Gas (Billion Dollars)</t>
  </si>
  <si>
    <t>Coal (Billion Dollars)</t>
  </si>
  <si>
    <t>Electricity (Billion Dollars)</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</si>
  <si>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</si>
  <si>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</si>
  <si>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</si>
  <si>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</si>
  <si>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</si>
  <si>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t>World on the Edge - Energy Data - Oil</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</si>
</sst>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 \-\ ##"/>
    <numFmt numFmtId="170" formatCode="0.0%"/>
    <numFmt numFmtId="171" formatCode="yyyy"/>
    <numFmt numFmtId="172" formatCode="#,##0.0"/>
    <numFmt numFmtId="173" formatCode="#,##0.000"/>
    <numFmt numFmtId="174" formatCode="0.000"/>
    <numFmt numFmtId="175" formatCode="\ 0,000\ &quot;gal&quot;;\ \(0,000\ &quot;gal&quot;\)"/>
    <numFmt numFmtId="176" formatCode="\ 0\ &quot;sf&quot;"/>
    <numFmt numFmtId="177" formatCode="\ 0\ &quot;SF&quot;"/>
    <numFmt numFmtId="178" formatCode="\ 0,000\ &quot;SF&quot;"/>
    <numFmt numFmtId="179" formatCode="\ 0.0\ &quot;GPF&quot;"/>
    <numFmt numFmtId="180" formatCode="\ 0\ &quot;flush&quot;"/>
    <numFmt numFmtId="181" formatCode="\ 0.0\ &quot;gal&quot;"/>
    <numFmt numFmtId="182" formatCode="\ 0\ &quot;gal&quot;"/>
    <numFmt numFmtId="183" formatCode="\ 0,000\ &quot;gal&quot;"/>
    <numFmt numFmtId="184" formatCode="_(* #,##0_);_(* \(#,##0\);_(* &quot;-&quot;??_);_(@_)"/>
    <numFmt numFmtId="185" formatCode="\ 0.0\ &quot;GPM&quot;"/>
    <numFmt numFmtId="186" formatCode="\ 0.00\ &quot;min&quot;"/>
    <numFmt numFmtId="187" formatCode="_(* #,##0.0_);_(* \(#,##0.0\);_(* &quot;-&quot;??_);_(@_)"/>
    <numFmt numFmtId="188" formatCode="\ 0\ &quot;min&quot;"/>
    <numFmt numFmtId="189" formatCode="[$$-409]#,##0"/>
    <numFmt numFmtId="190" formatCode="&quot;$&quot;#,##0"/>
    <numFmt numFmtId="191" formatCode="_(&quot;$&quot;* #,##0_);_(&quot;$&quot;* \(#,##0\);_(&quot;$&quot;* &quot;-&quot;??_);_(@_)"/>
    <numFmt numFmtId="192" formatCode="mmmm\ d\,\ yyyy"/>
    <numFmt numFmtId="193" formatCode="[$-409]dddd\,\ mmmm\ dd\,\ yyyy"/>
    <numFmt numFmtId="194" formatCode="[$-409]h:mm:ss\ AM/PM"/>
    <numFmt numFmtId="195" formatCode="#,##0.0_);\(#,##0.0\)"/>
    <numFmt numFmtId="196" formatCode="#,##0.0000"/>
    <numFmt numFmtId="197" formatCode="[$-409]mmmmm\-yy;@"/>
    <numFmt numFmtId="198" formatCode="0.0000"/>
    <numFmt numFmtId="199" formatCode="0.0000000"/>
    <numFmt numFmtId="200" formatCode="0.000000"/>
    <numFmt numFmtId="201" formatCode="0.00000"/>
    <numFmt numFmtId="202" formatCode="0.000000000"/>
    <numFmt numFmtId="203" formatCode="0.0000000000"/>
    <numFmt numFmtId="204" formatCode="0.00000000"/>
    <numFmt numFmtId="205" formatCode="_(* #,##0.000_);_(* \(#,##0.000\);_(* &quot;-&quot;??_);_(@_)"/>
    <numFmt numFmtId="206" formatCode="0.00_)"/>
    <numFmt numFmtId="207" formatCode="0.0_)"/>
  </numFmts>
  <fonts count="10">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4"/>
      <name val="Arial"/>
      <family val="2"/>
    </font>
    <font>
      <sz val="11.5"/>
      <name val="Arial"/>
      <family val="2"/>
    </font>
    <font>
      <sz val="10"/>
      <color indexed="8"/>
      <name val="Arial"/>
      <family val="2"/>
    </font>
    <font>
      <b/>
      <u val="single"/>
      <sz val="10"/>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2" fillId="0" borderId="0" xfId="0" applyFont="1" applyAlignment="1">
      <alignment/>
    </xf>
    <xf numFmtId="0" fontId="0" fillId="0" borderId="1" xfId="0" applyBorder="1" applyAlignment="1">
      <alignment horizontal="center"/>
    </xf>
    <xf numFmtId="0" fontId="0" fillId="0" borderId="0" xfId="0" applyFill="1" applyBorder="1" applyAlignment="1">
      <alignment horizontal="center"/>
    </xf>
    <xf numFmtId="0" fontId="0" fillId="0" borderId="0" xfId="0" applyAlignment="1">
      <alignment horizontal="center"/>
    </xf>
    <xf numFmtId="0" fontId="0" fillId="0" borderId="0" xfId="0" applyFont="1" applyAlignment="1">
      <alignment horizontal="left"/>
    </xf>
    <xf numFmtId="2" fontId="0" fillId="0" borderId="0" xfId="0" applyNumberFormat="1" applyAlignment="1">
      <alignment horizontal="center"/>
    </xf>
    <xf numFmtId="2" fontId="0" fillId="0" borderId="0" xfId="0" applyNumberFormat="1" applyAlignment="1">
      <alignment/>
    </xf>
    <xf numFmtId="0" fontId="0" fillId="0" borderId="1" xfId="0" applyFont="1" applyBorder="1" applyAlignment="1">
      <alignment horizontal="left"/>
    </xf>
    <xf numFmtId="2" fontId="0" fillId="0" borderId="1" xfId="0" applyNumberFormat="1" applyBorder="1" applyAlignment="1">
      <alignment horizontal="center"/>
    </xf>
    <xf numFmtId="0" fontId="0" fillId="0" borderId="0" xfId="0" applyFont="1" applyBorder="1" applyAlignment="1">
      <alignment horizontal="left"/>
    </xf>
    <xf numFmtId="2" fontId="0" fillId="0" borderId="0" xfId="0" applyNumberFormat="1" applyBorder="1" applyAlignment="1">
      <alignment horizontal="center"/>
    </xf>
    <xf numFmtId="0" fontId="0" fillId="0" borderId="0" xfId="0" applyAlignment="1">
      <alignment vertical="top" wrapText="1"/>
    </xf>
    <xf numFmtId="0" fontId="0" fillId="0" borderId="0" xfId="0" applyAlignment="1">
      <alignment wrapText="1"/>
    </xf>
    <xf numFmtId="0" fontId="0" fillId="0" borderId="1" xfId="0" applyBorder="1" applyAlignment="1">
      <alignment/>
    </xf>
    <xf numFmtId="0" fontId="0" fillId="0" borderId="0" xfId="0" applyAlignment="1">
      <alignment horizontal="right"/>
    </xf>
    <xf numFmtId="0" fontId="0" fillId="0" borderId="0" xfId="0" applyAlignment="1">
      <alignment horizontal="left"/>
    </xf>
    <xf numFmtId="3" fontId="0" fillId="0" borderId="0" xfId="0" applyNumberFormat="1" applyAlignment="1">
      <alignment/>
    </xf>
    <xf numFmtId="0" fontId="0" fillId="0" borderId="0" xfId="0" applyBorder="1" applyAlignment="1">
      <alignment horizontal="left"/>
    </xf>
    <xf numFmtId="0" fontId="0" fillId="0" borderId="1" xfId="0" applyBorder="1" applyAlignment="1">
      <alignment horizontal="left"/>
    </xf>
    <xf numFmtId="3" fontId="0" fillId="0" borderId="0" xfId="0" applyNumberFormat="1" applyBorder="1" applyAlignment="1">
      <alignment/>
    </xf>
    <xf numFmtId="0" fontId="0" fillId="0" borderId="1" xfId="0" applyFont="1" applyBorder="1" applyAlignment="1">
      <alignment horizontal="left" wrapText="1"/>
    </xf>
    <xf numFmtId="0" fontId="0" fillId="0" borderId="0" xfId="0" applyFont="1" applyAlignment="1">
      <alignment horizontal="left" wrapText="1"/>
    </xf>
    <xf numFmtId="0" fontId="0" fillId="0" borderId="0" xfId="0" applyFont="1" applyAlignment="1">
      <alignment horizontal="right" wrapText="1"/>
    </xf>
    <xf numFmtId="3" fontId="0" fillId="0" borderId="0" xfId="0" applyNumberFormat="1" applyAlignment="1">
      <alignment horizontal="right"/>
    </xf>
    <xf numFmtId="168" fontId="0" fillId="0" borderId="0" xfId="0" applyNumberFormat="1" applyAlignment="1">
      <alignment/>
    </xf>
    <xf numFmtId="3" fontId="0" fillId="0" borderId="0" xfId="0" applyNumberFormat="1" applyBorder="1" applyAlignment="1">
      <alignment horizontal="right"/>
    </xf>
    <xf numFmtId="0" fontId="0" fillId="0" borderId="0" xfId="0" applyFill="1" applyBorder="1" applyAlignment="1">
      <alignment horizontal="left"/>
    </xf>
    <xf numFmtId="0" fontId="0" fillId="0" borderId="1" xfId="0" applyFill="1" applyBorder="1" applyAlignment="1">
      <alignment horizontal="left"/>
    </xf>
    <xf numFmtId="4" fontId="0" fillId="0" borderId="0" xfId="0" applyNumberFormat="1" applyAlignment="1">
      <alignment/>
    </xf>
    <xf numFmtId="0" fontId="0" fillId="0" borderId="0" xfId="0" applyAlignment="1">
      <alignment horizontal="right" wrapText="1"/>
    </xf>
    <xf numFmtId="0" fontId="0" fillId="0" borderId="0" xfId="0" applyAlignment="1">
      <alignment horizontal="right" vertical="top" wrapText="1"/>
    </xf>
    <xf numFmtId="1" fontId="0" fillId="0" borderId="0" xfId="0" applyNumberFormat="1" applyAlignment="1">
      <alignment horizontal="right"/>
    </xf>
    <xf numFmtId="0" fontId="0" fillId="0" borderId="0" xfId="0" applyFont="1" applyAlignment="1">
      <alignment/>
    </xf>
    <xf numFmtId="0" fontId="4" fillId="0" borderId="0" xfId="20" applyAlignment="1" applyProtection="1">
      <alignment horizontal="left" wrapText="1"/>
      <protection/>
    </xf>
    <xf numFmtId="0" fontId="0" fillId="0" borderId="0" xfId="0" applyFont="1" applyAlignment="1">
      <alignment wrapText="1"/>
    </xf>
    <xf numFmtId="0" fontId="4" fillId="0" borderId="0" xfId="20" applyAlignment="1">
      <alignment/>
    </xf>
    <xf numFmtId="0" fontId="0" fillId="0" borderId="0" xfId="0" applyAlignment="1">
      <alignment horizontal="left" wrapText="1"/>
    </xf>
    <xf numFmtId="2" fontId="0" fillId="0" borderId="1" xfId="0" applyNumberFormat="1" applyBorder="1" applyAlignment="1">
      <alignment/>
    </xf>
    <xf numFmtId="0" fontId="8" fillId="0" borderId="0" xfId="0" applyFont="1" applyAlignment="1">
      <alignment/>
    </xf>
    <xf numFmtId="169" fontId="0" fillId="0" borderId="0" xfId="0" applyNumberFormat="1" applyAlignment="1">
      <alignment horizontal="center"/>
    </xf>
    <xf numFmtId="1" fontId="0" fillId="0" borderId="0" xfId="0" applyNumberFormat="1" applyAlignment="1">
      <alignment horizontal="center"/>
    </xf>
    <xf numFmtId="169" fontId="0" fillId="0" borderId="1" xfId="0" applyNumberFormat="1" applyBorder="1" applyAlignment="1">
      <alignment horizontal="center"/>
    </xf>
    <xf numFmtId="0" fontId="0" fillId="0" borderId="1" xfId="0" applyFont="1" applyBorder="1" applyAlignment="1">
      <alignment horizontal="right" wrapText="1"/>
    </xf>
    <xf numFmtId="0" fontId="0" fillId="0" borderId="0" xfId="0" applyFont="1" applyBorder="1" applyAlignment="1">
      <alignment wrapText="1"/>
    </xf>
    <xf numFmtId="0" fontId="0" fillId="0" borderId="1" xfId="0" applyBorder="1" applyAlignment="1">
      <alignment horizontal="right"/>
    </xf>
    <xf numFmtId="0" fontId="0" fillId="0" borderId="0" xfId="0" applyBorder="1" applyAlignment="1">
      <alignment/>
    </xf>
    <xf numFmtId="1" fontId="0" fillId="0" borderId="0" xfId="0" applyNumberFormat="1" applyBorder="1" applyAlignment="1">
      <alignment horizontal="right"/>
    </xf>
    <xf numFmtId="0" fontId="4" fillId="0" borderId="0" xfId="20" applyFont="1" applyAlignment="1">
      <alignment/>
    </xf>
    <xf numFmtId="0" fontId="0" fillId="0" borderId="0" xfId="0" applyBorder="1" applyAlignment="1">
      <alignment/>
    </xf>
    <xf numFmtId="0" fontId="0" fillId="0" borderId="0" xfId="0" applyFont="1" applyBorder="1" applyAlignment="1">
      <alignment/>
    </xf>
    <xf numFmtId="0" fontId="2" fillId="0" borderId="1" xfId="0" applyFont="1" applyBorder="1" applyAlignment="1">
      <alignment/>
    </xf>
    <xf numFmtId="2" fontId="0" fillId="0" borderId="0" xfId="0" applyNumberFormat="1" applyBorder="1" applyAlignment="1">
      <alignment/>
    </xf>
    <xf numFmtId="3" fontId="0" fillId="0" borderId="0" xfId="0" applyNumberFormat="1" applyFont="1" applyBorder="1" applyAlignment="1">
      <alignment/>
    </xf>
    <xf numFmtId="0" fontId="0" fillId="0" borderId="0" xfId="0" applyFill="1" applyBorder="1" applyAlignment="1">
      <alignment/>
    </xf>
    <xf numFmtId="2" fontId="2" fillId="0" borderId="1" xfId="0" applyNumberFormat="1" applyFont="1" applyBorder="1" applyAlignment="1">
      <alignment/>
    </xf>
    <xf numFmtId="0" fontId="0" fillId="0" borderId="0" xfId="0" applyFont="1" applyAlignment="1">
      <alignment/>
    </xf>
    <xf numFmtId="0" fontId="2" fillId="0" borderId="0" xfId="0" applyFont="1" applyAlignment="1">
      <alignment horizontal="left"/>
    </xf>
    <xf numFmtId="0" fontId="0" fillId="0" borderId="0" xfId="0" applyAlignment="1">
      <alignment horizontal="left" vertical="top" wrapText="1"/>
    </xf>
    <xf numFmtId="0" fontId="0" fillId="0" borderId="0" xfId="0" applyFont="1" applyBorder="1" applyAlignment="1">
      <alignment horizontal="left" wrapText="1"/>
    </xf>
    <xf numFmtId="2" fontId="0" fillId="0" borderId="0" xfId="0" applyNumberFormat="1" applyAlignment="1">
      <alignment horizontal="right"/>
    </xf>
    <xf numFmtId="2" fontId="0" fillId="0" borderId="1" xfId="0" applyNumberFormat="1" applyBorder="1" applyAlignment="1">
      <alignment horizontal="right"/>
    </xf>
    <xf numFmtId="2" fontId="0" fillId="0" borderId="0" xfId="0" applyNumberFormat="1" applyBorder="1" applyAlignment="1">
      <alignment horizontal="right"/>
    </xf>
    <xf numFmtId="0" fontId="0" fillId="0" borderId="0" xfId="0" applyNumberFormat="1" applyAlignment="1">
      <alignment horizontal="right" wrapText="1"/>
    </xf>
    <xf numFmtId="0" fontId="0" fillId="0" borderId="0" xfId="0" applyFont="1" applyBorder="1" applyAlignment="1">
      <alignment horizontal="left" vertical="top"/>
    </xf>
    <xf numFmtId="2" fontId="0" fillId="0" borderId="0" xfId="0" applyNumberFormat="1" applyBorder="1" applyAlignment="1">
      <alignment horizontal="center" vertical="top"/>
    </xf>
    <xf numFmtId="0" fontId="0" fillId="0" borderId="0" xfId="0" applyAlignment="1">
      <alignment vertical="top"/>
    </xf>
    <xf numFmtId="0" fontId="0" fillId="0" borderId="0" xfId="0" applyFont="1" applyBorder="1" applyAlignment="1">
      <alignment horizontal="left" vertical="top" wrapText="1"/>
    </xf>
    <xf numFmtId="2" fontId="0" fillId="0" borderId="0" xfId="0" applyNumberFormat="1" applyBorder="1" applyAlignment="1">
      <alignment horizontal="right" vertical="top"/>
    </xf>
    <xf numFmtId="0" fontId="0" fillId="0" borderId="0" xfId="0" applyAlignment="1">
      <alignment horizontal="righ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3" fontId="0" fillId="0" borderId="0" xfId="0" applyNumberFormat="1" applyAlignment="1">
      <alignment vertical="top"/>
    </xf>
    <xf numFmtId="0" fontId="3" fillId="0" borderId="0" xfId="0" applyFont="1" applyAlignment="1">
      <alignment/>
    </xf>
    <xf numFmtId="0" fontId="4" fillId="0" borderId="0" xfId="20" applyAlignment="1">
      <alignment horizontal="left" wrapText="1"/>
    </xf>
    <xf numFmtId="0" fontId="4" fillId="0" borderId="0" xfId="20" applyFont="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xf>
    <xf numFmtId="0" fontId="0" fillId="0" borderId="5" xfId="0" applyBorder="1" applyAlignment="1">
      <alignment/>
    </xf>
    <xf numFmtId="172" fontId="0" fillId="0" borderId="0" xfId="0" applyNumberFormat="1" applyBorder="1" applyAlignment="1">
      <alignment horizontal="right" indent="1"/>
    </xf>
    <xf numFmtId="172" fontId="0" fillId="0" borderId="4" xfId="0" applyNumberFormat="1" applyBorder="1" applyAlignment="1">
      <alignment horizontal="right" indent="1"/>
    </xf>
    <xf numFmtId="172" fontId="0" fillId="0" borderId="5" xfId="0" applyNumberFormat="1" applyBorder="1" applyAlignment="1">
      <alignment horizontal="right" indent="1"/>
    </xf>
    <xf numFmtId="2" fontId="0" fillId="0" borderId="0" xfId="0" applyNumberFormat="1" applyBorder="1" applyAlignment="1">
      <alignment horizontal="right" indent="1"/>
    </xf>
    <xf numFmtId="2" fontId="0" fillId="0" borderId="5" xfId="0" applyNumberFormat="1" applyBorder="1" applyAlignment="1">
      <alignment/>
    </xf>
    <xf numFmtId="2" fontId="0" fillId="0" borderId="4" xfId="0" applyNumberFormat="1" applyBorder="1" applyAlignment="1">
      <alignment horizontal="right" indent="1"/>
    </xf>
    <xf numFmtId="2" fontId="0" fillId="0" borderId="5" xfId="0" applyNumberFormat="1" applyBorder="1" applyAlignment="1">
      <alignment horizontal="right" indent="1"/>
    </xf>
    <xf numFmtId="2" fontId="2" fillId="0" borderId="0" xfId="0" applyNumberFormat="1" applyFont="1" applyAlignment="1">
      <alignment/>
    </xf>
    <xf numFmtId="2" fontId="2" fillId="0" borderId="0" xfId="0" applyNumberFormat="1" applyFont="1" applyBorder="1" applyAlignment="1">
      <alignment/>
    </xf>
    <xf numFmtId="0" fontId="2" fillId="0" borderId="0" xfId="0" applyFont="1" applyBorder="1" applyAlignment="1">
      <alignment/>
    </xf>
    <xf numFmtId="0" fontId="0" fillId="0" borderId="0" xfId="0" applyAlignment="1">
      <alignment/>
    </xf>
    <xf numFmtId="0" fontId="9" fillId="0" borderId="0" xfId="0" applyFont="1" applyAlignment="1">
      <alignment/>
    </xf>
    <xf numFmtId="0" fontId="0" fillId="0" borderId="0" xfId="0" applyBorder="1" applyAlignment="1">
      <alignment wrapText="1"/>
    </xf>
    <xf numFmtId="0" fontId="2" fillId="0" borderId="0" xfId="20" applyFont="1" applyAlignment="1">
      <alignment horizontal="left"/>
    </xf>
    <xf numFmtId="168" fontId="0" fillId="0" borderId="0" xfId="0" applyNumberFormat="1" applyAlignment="1">
      <alignment horizontal="right"/>
    </xf>
    <xf numFmtId="3" fontId="3" fillId="0" borderId="0" xfId="0" applyNumberFormat="1" applyFont="1" applyAlignment="1">
      <alignment/>
    </xf>
    <xf numFmtId="3" fontId="3" fillId="0" borderId="0" xfId="0" applyNumberFormat="1" applyFont="1" applyAlignment="1">
      <alignment horizontal="right"/>
    </xf>
    <xf numFmtId="168" fontId="3" fillId="0" borderId="0" xfId="0" applyNumberFormat="1" applyFont="1" applyAlignment="1">
      <alignment/>
    </xf>
    <xf numFmtId="168" fontId="3" fillId="0" borderId="0" xfId="0" applyNumberFormat="1" applyFont="1" applyAlignment="1">
      <alignment horizontal="right"/>
    </xf>
    <xf numFmtId="168" fontId="0" fillId="0" borderId="0" xfId="0" applyNumberFormat="1" applyFont="1" applyAlignment="1">
      <alignment/>
    </xf>
    <xf numFmtId="3" fontId="3" fillId="0" borderId="1" xfId="0" applyNumberFormat="1" applyFont="1" applyBorder="1" applyAlignment="1">
      <alignment/>
    </xf>
    <xf numFmtId="3" fontId="3" fillId="0" borderId="1" xfId="0" applyNumberFormat="1" applyFont="1" applyBorder="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0" fillId="0" borderId="0" xfId="0" applyAlignment="1">
      <alignment horizontal="left" vertical="top" wrapText="1"/>
    </xf>
    <xf numFmtId="0" fontId="0" fillId="0" borderId="0" xfId="0" applyAlignment="1">
      <alignment horizontal="left" wrapText="1"/>
    </xf>
    <xf numFmtId="0" fontId="0" fillId="0" borderId="0" xfId="0" applyFont="1" applyBorder="1" applyAlignment="1">
      <alignment horizontal="left" vertical="top" wrapText="1"/>
    </xf>
    <xf numFmtId="0" fontId="0" fillId="0" borderId="0" xfId="0" applyAlignment="1">
      <alignment vertical="top" wrapText="1"/>
    </xf>
    <xf numFmtId="0" fontId="0" fillId="0" borderId="0" xfId="0" applyFill="1" applyBorder="1" applyAlignment="1">
      <alignment horizontal="left" vertical="top"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1950-2009</a:t>
            </a:r>
          </a:p>
        </c:rich>
      </c:tx>
      <c:layout/>
      <c:spPr>
        <a:noFill/>
        <a:ln>
          <a:noFill/>
        </a:ln>
      </c:spPr>
    </c:title>
    <c:plotArea>
      <c:layout/>
      <c:scatterChart>
        <c:scatterStyle val="smooth"/>
        <c:varyColors val="0"/>
        <c:ser>
          <c:idx val="0"/>
          <c:order val="0"/>
          <c:tx>
            <c:v>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'World Oil Production'!$C$6:$C$65</c:f>
              <c:numCache>
                <c:ptCount val="60"/>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74.82034812061423</c:v>
                </c:pt>
                <c:pt idx="51">
                  <c:v>74.81275507739177</c:v>
                </c:pt>
                <c:pt idx="52">
                  <c:v>74.53300839574597</c:v>
                </c:pt>
                <c:pt idx="53">
                  <c:v>76.91597646626263</c:v>
                </c:pt>
                <c:pt idx="54">
                  <c:v>80.37101795833355</c:v>
                </c:pt>
                <c:pt idx="55">
                  <c:v>81.260774219637</c:v>
                </c:pt>
                <c:pt idx="56">
                  <c:v>81.55731416179529</c:v>
                </c:pt>
                <c:pt idx="57">
                  <c:v>81.44557624968158</c:v>
                </c:pt>
                <c:pt idx="58">
                  <c:v>81.99470917140421</c:v>
                </c:pt>
                <c:pt idx="59">
                  <c:v>79.94793376615671</c:v>
                </c:pt>
              </c:numCache>
            </c:numRef>
          </c:yVal>
          <c:smooth val="1"/>
        </c:ser>
        <c:axId val="20534103"/>
        <c:axId val="50589200"/>
      </c:scatterChart>
      <c:valAx>
        <c:axId val="20534103"/>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589200"/>
        <c:crosses val="autoZero"/>
        <c:crossBetween val="midCat"/>
        <c:dispUnits/>
      </c:valAx>
      <c:valAx>
        <c:axId val="50589200"/>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053410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Production in the United States, 1900-2009</a:t>
            </a:r>
          </a:p>
        </c:rich>
      </c:tx>
      <c:layout/>
      <c:spPr>
        <a:noFill/>
        <a:ln>
          <a:noFill/>
        </a:ln>
      </c:spPr>
    </c:title>
    <c:plotArea>
      <c:layout/>
      <c:scatterChart>
        <c:scatterStyle val="line"/>
        <c:varyColors val="0"/>
        <c:ser>
          <c:idx val="0"/>
          <c:order val="0"/>
          <c:tx>
            <c:v>US 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Production'!$A$6:$A$115</c:f>
              <c:numCache>
                <c:ptCount val="110"/>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numCache>
            </c:numRef>
          </c:xVal>
          <c:yVal>
            <c:numRef>
              <c:f>'U.S. Oil Production'!$B$6:$B$115</c:f>
              <c:numCache>
                <c:ptCount val="110"/>
                <c:pt idx="0">
                  <c:v>0.174</c:v>
                </c:pt>
                <c:pt idx="1">
                  <c:v>0.19</c:v>
                </c:pt>
                <c:pt idx="2">
                  <c:v>0.243</c:v>
                </c:pt>
                <c:pt idx="3">
                  <c:v>0.275</c:v>
                </c:pt>
                <c:pt idx="4">
                  <c:v>0.32</c:v>
                </c:pt>
                <c:pt idx="5">
                  <c:v>0.369</c:v>
                </c:pt>
                <c:pt idx="6">
                  <c:v>0.347</c:v>
                </c:pt>
                <c:pt idx="7">
                  <c:v>0.455</c:v>
                </c:pt>
                <c:pt idx="8">
                  <c:v>0.488</c:v>
                </c:pt>
                <c:pt idx="9">
                  <c:v>0.502</c:v>
                </c:pt>
                <c:pt idx="10">
                  <c:v>0.574</c:v>
                </c:pt>
                <c:pt idx="11">
                  <c:v>0.604</c:v>
                </c:pt>
                <c:pt idx="12">
                  <c:v>0.609</c:v>
                </c:pt>
                <c:pt idx="13">
                  <c:v>0.681</c:v>
                </c:pt>
                <c:pt idx="14">
                  <c:v>0.728</c:v>
                </c:pt>
                <c:pt idx="15">
                  <c:v>0.77</c:v>
                </c:pt>
                <c:pt idx="16">
                  <c:v>0.822</c:v>
                </c:pt>
                <c:pt idx="17">
                  <c:v>0.919</c:v>
                </c:pt>
                <c:pt idx="18">
                  <c:v>0.92</c:v>
                </c:pt>
                <c:pt idx="19">
                  <c:v>1.037</c:v>
                </c:pt>
                <c:pt idx="20">
                  <c:v>1.21</c:v>
                </c:pt>
                <c:pt idx="21">
                  <c:v>1.294</c:v>
                </c:pt>
                <c:pt idx="22">
                  <c:v>1.527</c:v>
                </c:pt>
                <c:pt idx="23">
                  <c:v>2.007</c:v>
                </c:pt>
                <c:pt idx="24">
                  <c:v>1.951</c:v>
                </c:pt>
                <c:pt idx="25">
                  <c:v>1.7</c:v>
                </c:pt>
                <c:pt idx="26">
                  <c:v>2.112</c:v>
                </c:pt>
                <c:pt idx="27">
                  <c:v>2.469</c:v>
                </c:pt>
                <c:pt idx="28">
                  <c:v>2.463</c:v>
                </c:pt>
                <c:pt idx="29">
                  <c:v>2.76</c:v>
                </c:pt>
                <c:pt idx="30">
                  <c:v>2.46</c:v>
                </c:pt>
                <c:pt idx="31">
                  <c:v>2.332</c:v>
                </c:pt>
                <c:pt idx="32">
                  <c:v>2.145</c:v>
                </c:pt>
                <c:pt idx="33">
                  <c:v>2.481</c:v>
                </c:pt>
                <c:pt idx="34">
                  <c:v>2.488</c:v>
                </c:pt>
                <c:pt idx="35">
                  <c:v>2.723</c:v>
                </c:pt>
                <c:pt idx="36">
                  <c:v>3.001</c:v>
                </c:pt>
                <c:pt idx="37">
                  <c:v>3.5</c:v>
                </c:pt>
                <c:pt idx="38">
                  <c:v>3.324</c:v>
                </c:pt>
                <c:pt idx="39">
                  <c:v>3.464</c:v>
                </c:pt>
                <c:pt idx="40">
                  <c:v>4.107</c:v>
                </c:pt>
                <c:pt idx="41">
                  <c:v>3.847</c:v>
                </c:pt>
                <c:pt idx="42">
                  <c:v>3.796</c:v>
                </c:pt>
                <c:pt idx="43">
                  <c:v>4.125</c:v>
                </c:pt>
                <c:pt idx="44">
                  <c:v>4.584</c:v>
                </c:pt>
                <c:pt idx="45">
                  <c:v>4.695</c:v>
                </c:pt>
                <c:pt idx="46">
                  <c:v>4.749</c:v>
                </c:pt>
                <c:pt idx="47">
                  <c:v>5.088</c:v>
                </c:pt>
                <c:pt idx="48">
                  <c:v>5.52</c:v>
                </c:pt>
                <c:pt idx="49">
                  <c:v>5.046</c:v>
                </c:pt>
                <c:pt idx="50">
                  <c:v>5.407</c:v>
                </c:pt>
                <c:pt idx="51">
                  <c:v>6.158</c:v>
                </c:pt>
                <c:pt idx="52">
                  <c:v>6.256</c:v>
                </c:pt>
                <c:pt idx="53">
                  <c:v>6.458</c:v>
                </c:pt>
                <c:pt idx="54">
                  <c:v>6.342</c:v>
                </c:pt>
                <c:pt idx="55">
                  <c:v>6.807</c:v>
                </c:pt>
                <c:pt idx="56">
                  <c:v>7.151</c:v>
                </c:pt>
                <c:pt idx="57">
                  <c:v>7.17</c:v>
                </c:pt>
                <c:pt idx="58">
                  <c:v>6.71</c:v>
                </c:pt>
                <c:pt idx="59">
                  <c:v>7.054</c:v>
                </c:pt>
                <c:pt idx="60">
                  <c:v>7.035</c:v>
                </c:pt>
                <c:pt idx="61">
                  <c:v>7.183</c:v>
                </c:pt>
                <c:pt idx="62">
                  <c:v>7.332</c:v>
                </c:pt>
                <c:pt idx="63">
                  <c:v>7.542</c:v>
                </c:pt>
                <c:pt idx="64">
                  <c:v>7.614</c:v>
                </c:pt>
                <c:pt idx="65">
                  <c:v>7.804</c:v>
                </c:pt>
                <c:pt idx="66">
                  <c:v>8.295</c:v>
                </c:pt>
                <c:pt idx="67">
                  <c:v>8.81</c:v>
                </c:pt>
                <c:pt idx="68">
                  <c:v>9.096</c:v>
                </c:pt>
                <c:pt idx="69">
                  <c:v>9.238</c:v>
                </c:pt>
                <c:pt idx="70">
                  <c:v>9.637</c:v>
                </c:pt>
                <c:pt idx="71">
                  <c:v>9.463</c:v>
                </c:pt>
                <c:pt idx="72">
                  <c:v>9.441</c:v>
                </c:pt>
                <c:pt idx="73">
                  <c:v>9.208</c:v>
                </c:pt>
                <c:pt idx="74">
                  <c:v>8.774</c:v>
                </c:pt>
                <c:pt idx="75">
                  <c:v>8.375</c:v>
                </c:pt>
                <c:pt idx="76">
                  <c:v>8.132</c:v>
                </c:pt>
                <c:pt idx="77">
                  <c:v>8.245</c:v>
                </c:pt>
                <c:pt idx="78">
                  <c:v>8.707</c:v>
                </c:pt>
                <c:pt idx="79">
                  <c:v>8.552</c:v>
                </c:pt>
                <c:pt idx="80">
                  <c:v>8.597</c:v>
                </c:pt>
                <c:pt idx="81">
                  <c:v>8.572</c:v>
                </c:pt>
                <c:pt idx="82">
                  <c:v>8.649</c:v>
                </c:pt>
                <c:pt idx="83">
                  <c:v>8.688</c:v>
                </c:pt>
                <c:pt idx="84">
                  <c:v>8.879</c:v>
                </c:pt>
                <c:pt idx="85">
                  <c:v>8.971</c:v>
                </c:pt>
                <c:pt idx="86">
                  <c:v>8.68</c:v>
                </c:pt>
                <c:pt idx="87">
                  <c:v>8.349</c:v>
                </c:pt>
                <c:pt idx="88">
                  <c:v>8.14</c:v>
                </c:pt>
                <c:pt idx="89">
                  <c:v>7.613</c:v>
                </c:pt>
                <c:pt idx="90">
                  <c:v>7.355</c:v>
                </c:pt>
                <c:pt idx="91">
                  <c:v>7.417</c:v>
                </c:pt>
                <c:pt idx="92">
                  <c:v>7.171</c:v>
                </c:pt>
                <c:pt idx="93">
                  <c:v>6.847</c:v>
                </c:pt>
                <c:pt idx="94">
                  <c:v>6.662</c:v>
                </c:pt>
                <c:pt idx="95">
                  <c:v>6.56</c:v>
                </c:pt>
                <c:pt idx="96">
                  <c:v>6.465</c:v>
                </c:pt>
                <c:pt idx="97">
                  <c:v>6.452</c:v>
                </c:pt>
                <c:pt idx="98">
                  <c:v>6.252</c:v>
                </c:pt>
                <c:pt idx="99">
                  <c:v>5.881</c:v>
                </c:pt>
                <c:pt idx="100">
                  <c:v>5.822</c:v>
                </c:pt>
                <c:pt idx="101">
                  <c:v>5.801</c:v>
                </c:pt>
                <c:pt idx="102">
                  <c:v>5.746</c:v>
                </c:pt>
                <c:pt idx="103">
                  <c:v>5.681</c:v>
                </c:pt>
                <c:pt idx="104">
                  <c:v>5.419</c:v>
                </c:pt>
                <c:pt idx="105">
                  <c:v>5.178</c:v>
                </c:pt>
                <c:pt idx="106">
                  <c:v>5.102</c:v>
                </c:pt>
                <c:pt idx="107">
                  <c:v>5.064</c:v>
                </c:pt>
                <c:pt idx="108">
                  <c:v>4.95</c:v>
                </c:pt>
                <c:pt idx="109">
                  <c:v>5.361</c:v>
                </c:pt>
              </c:numCache>
            </c:numRef>
          </c:yVal>
          <c:smooth val="0"/>
        </c:ser>
        <c:axId val="52649617"/>
        <c:axId val="4084506"/>
      </c:scatterChart>
      <c:valAx>
        <c:axId val="52649617"/>
        <c:scaling>
          <c:orientation val="minMax"/>
          <c:max val="2010"/>
          <c:min val="190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crossAx val="4084506"/>
        <c:crosses val="autoZero"/>
        <c:crossBetween val="midCat"/>
        <c:dispUnits/>
        <c:majorUnit val="10"/>
      </c:valAx>
      <c:valAx>
        <c:axId val="4084506"/>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crossAx val="5264961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United States, 1950-2010</a:t>
            </a:r>
          </a:p>
        </c:rich>
      </c:tx>
      <c:layout/>
      <c:spPr>
        <a:noFill/>
        <a:ln>
          <a:noFill/>
        </a:ln>
      </c:spPr>
    </c:title>
    <c:plotArea>
      <c:layout/>
      <c:scatterChart>
        <c:scatterStyle val="smooth"/>
        <c:varyColors val="0"/>
        <c:ser>
          <c:idx val="0"/>
          <c:order val="0"/>
          <c:tx>
            <c:v>US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Oil Consumption'!$C$6:$C$66</c:f>
              <c:numCache>
                <c:ptCount val="61"/>
                <c:pt idx="0">
                  <c:v>6.457917808219178</c:v>
                </c:pt>
                <c:pt idx="1">
                  <c:v>7.016131506849315</c:v>
                </c:pt>
                <c:pt idx="2">
                  <c:v>7.269617486338798</c:v>
                </c:pt>
                <c:pt idx="3">
                  <c:v>7.599627397260274</c:v>
                </c:pt>
                <c:pt idx="4">
                  <c:v>7.756032876712329</c:v>
                </c:pt>
                <c:pt idx="5">
                  <c:v>8.45534794520548</c:v>
                </c:pt>
                <c:pt idx="6">
                  <c:v>8.775199453551913</c:v>
                </c:pt>
                <c:pt idx="7">
                  <c:v>8.809010958904109</c:v>
                </c:pt>
                <c:pt idx="8">
                  <c:v>9.11778904109589</c:v>
                </c:pt>
                <c:pt idx="9">
                  <c:v>9.526501369863015</c:v>
                </c:pt>
                <c:pt idx="10">
                  <c:v>9.797322404371586</c:v>
                </c:pt>
                <c:pt idx="11">
                  <c:v>9.976109589041096</c:v>
                </c:pt>
                <c:pt idx="12">
                  <c:v>10.400079452054795</c:v>
                </c:pt>
                <c:pt idx="13">
                  <c:v>10.74346301369863</c:v>
                </c:pt>
                <c:pt idx="14">
                  <c:v>11.022502732240437</c:v>
                </c:pt>
                <c:pt idx="15">
                  <c:v>11.512435616438355</c:v>
                </c:pt>
                <c:pt idx="16">
                  <c:v>12.084372602739727</c:v>
                </c:pt>
                <c:pt idx="17">
                  <c:v>12.560345205479452</c:v>
                </c:pt>
                <c:pt idx="18">
                  <c:v>13.39286612021858</c:v>
                </c:pt>
                <c:pt idx="19">
                  <c:v>14.136794520547944</c:v>
                </c:pt>
                <c:pt idx="20">
                  <c:v>14.697186301369863</c:v>
                </c:pt>
                <c:pt idx="21">
                  <c:v>15.212493150684931</c:v>
                </c:pt>
                <c:pt idx="22">
                  <c:v>16.366983606557376</c:v>
                </c:pt>
                <c:pt idx="23">
                  <c:v>17.307679452054796</c:v>
                </c:pt>
                <c:pt idx="24">
                  <c:v>16.652709589041095</c:v>
                </c:pt>
                <c:pt idx="25">
                  <c:v>16.32195890410959</c:v>
                </c:pt>
                <c:pt idx="26">
                  <c:v>17.46106557377049</c:v>
                </c:pt>
                <c:pt idx="27">
                  <c:v>18.431419178082194</c:v>
                </c:pt>
                <c:pt idx="28">
                  <c:v>18.846621917808218</c:v>
                </c:pt>
                <c:pt idx="29">
                  <c:v>18.512539726027395</c:v>
                </c:pt>
                <c:pt idx="30">
                  <c:v>17.055860655737707</c:v>
                </c:pt>
                <c:pt idx="31">
                  <c:v>16.057695890410958</c:v>
                </c:pt>
                <c:pt idx="32">
                  <c:v>15.295720547945207</c:v>
                </c:pt>
                <c:pt idx="33">
                  <c:v>15.231134246575342</c:v>
                </c:pt>
                <c:pt idx="34">
                  <c:v>15.72561475409836</c:v>
                </c:pt>
                <c:pt idx="35">
                  <c:v>15.72641917808219</c:v>
                </c:pt>
                <c:pt idx="36">
                  <c:v>16.280627397260275</c:v>
                </c:pt>
                <c:pt idx="37">
                  <c:v>16.665046575342465</c:v>
                </c:pt>
                <c:pt idx="38">
                  <c:v>17.283311475409835</c:v>
                </c:pt>
                <c:pt idx="39">
                  <c:v>17.325153424657536</c:v>
                </c:pt>
                <c:pt idx="40">
                  <c:v>16.98849589041096</c:v>
                </c:pt>
                <c:pt idx="41">
                  <c:v>16.713835616438356</c:v>
                </c:pt>
                <c:pt idx="42">
                  <c:v>17.03285519125683</c:v>
                </c:pt>
                <c:pt idx="43">
                  <c:v>17.236731506849317</c:v>
                </c:pt>
                <c:pt idx="44">
                  <c:v>17.71815890410959</c:v>
                </c:pt>
                <c:pt idx="45">
                  <c:v>17.72458904109589</c:v>
                </c:pt>
                <c:pt idx="46">
                  <c:v>18.3089043715847</c:v>
                </c:pt>
                <c:pt idx="47">
                  <c:v>18.62030410958904</c:v>
                </c:pt>
                <c:pt idx="48">
                  <c:v>18.9171397260274</c:v>
                </c:pt>
                <c:pt idx="49">
                  <c:v>19.51933698630137</c:v>
                </c:pt>
                <c:pt idx="50">
                  <c:v>19.701076502732242</c:v>
                </c:pt>
                <c:pt idx="51">
                  <c:v>19.64870410958904</c:v>
                </c:pt>
                <c:pt idx="52">
                  <c:v>19.76130410958904</c:v>
                </c:pt>
                <c:pt idx="53">
                  <c:v>20.033506849315067</c:v>
                </c:pt>
                <c:pt idx="54">
                  <c:v>20.731150273224046</c:v>
                </c:pt>
                <c:pt idx="55">
                  <c:v>20.802151449315073</c:v>
                </c:pt>
                <c:pt idx="56">
                  <c:v>20.687408991780824</c:v>
                </c:pt>
                <c:pt idx="57">
                  <c:v>20.680368761643834</c:v>
                </c:pt>
                <c:pt idx="58">
                  <c:v>19.497954311475407</c:v>
                </c:pt>
                <c:pt idx="59">
                  <c:v>18.771390972602738</c:v>
                </c:pt>
                <c:pt idx="60">
                  <c:v>18.928926625753427</c:v>
                </c:pt>
              </c:numCache>
            </c:numRef>
          </c:yVal>
          <c:smooth val="1"/>
        </c:ser>
        <c:axId val="36760555"/>
        <c:axId val="62409540"/>
      </c:scatterChart>
      <c:valAx>
        <c:axId val="36760555"/>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409540"/>
        <c:crosses val="autoZero"/>
        <c:crossBetween val="midCat"/>
        <c:dispUnits/>
      </c:valAx>
      <c:valAx>
        <c:axId val="62409540"/>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676055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China, 1965-2009</a:t>
            </a:r>
          </a:p>
        </c:rich>
      </c:tx>
      <c:layout/>
      <c:spPr>
        <a:noFill/>
        <a:ln>
          <a:noFill/>
        </a:ln>
      </c:spPr>
    </c:title>
    <c:plotArea>
      <c:layout/>
      <c:scatterChart>
        <c:scatterStyle val="smooth"/>
        <c:varyColors val="0"/>
        <c:ser>
          <c:idx val="0"/>
          <c:order val="0"/>
          <c:tx>
            <c:v>China Oil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Oil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'China Oil Consumption'!$B$6:$B$50</c:f>
              <c:numCache>
                <c:ptCount val="45"/>
                <c:pt idx="0">
                  <c:v>0.21717347945205473</c:v>
                </c:pt>
                <c:pt idx="1">
                  <c:v>0.2788403287671233</c:v>
                </c:pt>
                <c:pt idx="2">
                  <c:v>0.2754277260273972</c:v>
                </c:pt>
                <c:pt idx="3">
                  <c:v>0.30034043715846975</c:v>
                </c:pt>
                <c:pt idx="4">
                  <c:v>0.4037072328767119</c:v>
                </c:pt>
                <c:pt idx="5">
                  <c:v>0.5585646575342469</c:v>
                </c:pt>
                <c:pt idx="6">
                  <c:v>0.7589151780821921</c:v>
                </c:pt>
                <c:pt idx="7">
                  <c:v>0.8712171038251363</c:v>
                </c:pt>
                <c:pt idx="8">
                  <c:v>1.066599013698631</c:v>
                </c:pt>
                <c:pt idx="9">
                  <c:v>1.2262463561643833</c:v>
                </c:pt>
                <c:pt idx="10">
                  <c:v>1.3526643287671236</c:v>
                </c:pt>
                <c:pt idx="11">
                  <c:v>1.5461920218579237</c:v>
                </c:pt>
                <c:pt idx="12">
                  <c:v>1.6378426301369857</c:v>
                </c:pt>
                <c:pt idx="13">
                  <c:v>1.8248082191780826</c:v>
                </c:pt>
                <c:pt idx="14">
                  <c:v>1.8332805479452055</c:v>
                </c:pt>
                <c:pt idx="15">
                  <c:v>1.6942231147540983</c:v>
                </c:pt>
                <c:pt idx="16">
                  <c:v>1.6160762191780824</c:v>
                </c:pt>
                <c:pt idx="17">
                  <c:v>1.601320821917809</c:v>
                </c:pt>
                <c:pt idx="18">
                  <c:v>1.6422668493150687</c:v>
                </c:pt>
                <c:pt idx="19">
                  <c:v>1.6995757377049174</c:v>
                </c:pt>
                <c:pt idx="20">
                  <c:v>1.8247860273972611</c:v>
                </c:pt>
                <c:pt idx="21">
                  <c:v>1.9412170410958902</c:v>
                </c:pt>
                <c:pt idx="22">
                  <c:v>2.0621680547945216</c:v>
                </c:pt>
                <c:pt idx="23">
                  <c:v>2.211353169398907</c:v>
                </c:pt>
                <c:pt idx="24">
                  <c:v>2.340394739726027</c:v>
                </c:pt>
                <c:pt idx="25">
                  <c:v>2.3225249863013695</c:v>
                </c:pt>
                <c:pt idx="26">
                  <c:v>2.524098739726027</c:v>
                </c:pt>
                <c:pt idx="27">
                  <c:v>2.7398783606557378</c:v>
                </c:pt>
                <c:pt idx="28">
                  <c:v>3.0510700821917816</c:v>
                </c:pt>
                <c:pt idx="29">
                  <c:v>3.1160296438356165</c:v>
                </c:pt>
                <c:pt idx="30">
                  <c:v>3.3946733698630136</c:v>
                </c:pt>
                <c:pt idx="31">
                  <c:v>3.7018384699453564</c:v>
                </c:pt>
                <c:pt idx="32">
                  <c:v>4.1788265479452065</c:v>
                </c:pt>
                <c:pt idx="33">
                  <c:v>4.228389205479449</c:v>
                </c:pt>
                <c:pt idx="34">
                  <c:v>4.4769840000000025</c:v>
                </c:pt>
                <c:pt idx="35">
                  <c:v>4.772054972677598</c:v>
                </c:pt>
                <c:pt idx="36">
                  <c:v>4.87172745205479</c:v>
                </c:pt>
                <c:pt idx="37">
                  <c:v>5.287721342465757</c:v>
                </c:pt>
                <c:pt idx="38">
                  <c:v>5.80262049315069</c:v>
                </c:pt>
                <c:pt idx="39">
                  <c:v>6.77225825136612</c:v>
                </c:pt>
                <c:pt idx="40">
                  <c:v>6.984118443561644</c:v>
                </c:pt>
                <c:pt idx="41">
                  <c:v>7.410456926027395</c:v>
                </c:pt>
                <c:pt idx="42">
                  <c:v>7.77106976438356</c:v>
                </c:pt>
                <c:pt idx="43">
                  <c:v>8.086483316939889</c:v>
                </c:pt>
                <c:pt idx="44">
                  <c:v>8.625208750684932</c:v>
                </c:pt>
              </c:numCache>
            </c:numRef>
          </c:yVal>
          <c:smooth val="1"/>
        </c:ser>
        <c:axId val="24814949"/>
        <c:axId val="22007950"/>
      </c:scatterChart>
      <c:valAx>
        <c:axId val="24814949"/>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007950"/>
        <c:crosses val="autoZero"/>
        <c:crossBetween val="midCat"/>
        <c:dispUnits/>
      </c:valAx>
      <c:valAx>
        <c:axId val="22007950"/>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481494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European Union, 1965-2009</a:t>
            </a:r>
          </a:p>
        </c:rich>
      </c:tx>
      <c:layout/>
      <c:spPr>
        <a:noFill/>
        <a:ln>
          <a:noFill/>
        </a:ln>
      </c:spPr>
    </c:title>
    <c:plotArea>
      <c:layout/>
      <c:scatterChart>
        <c:scatterStyle val="smooth"/>
        <c:varyColors val="0"/>
        <c:ser>
          <c:idx val="0"/>
          <c:order val="0"/>
          <c:tx>
            <c:v>EU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 Oil Cons'!$A$6:$A$50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'EU Oil Cons'!$B$6:$B$50</c:f>
              <c:numCache>
                <c:ptCount val="45"/>
                <c:pt idx="0">
                  <c:v>7.985931506849317</c:v>
                </c:pt>
                <c:pt idx="1">
                  <c:v>8.771340328767124</c:v>
                </c:pt>
                <c:pt idx="2">
                  <c:v>9.519168931506849</c:v>
                </c:pt>
                <c:pt idx="3">
                  <c:v>10.417480054644809</c:v>
                </c:pt>
                <c:pt idx="4">
                  <c:v>11.681112219178077</c:v>
                </c:pt>
                <c:pt idx="5">
                  <c:v>12.935323945205479</c:v>
                </c:pt>
                <c:pt idx="6">
                  <c:v>13.543255780821923</c:v>
                </c:pt>
                <c:pt idx="7">
                  <c:v>14.47808404371585</c:v>
                </c:pt>
                <c:pt idx="8">
                  <c:v>15.512498465753426</c:v>
                </c:pt>
                <c:pt idx="9">
                  <c:v>14.581493260273973</c:v>
                </c:pt>
                <c:pt idx="10">
                  <c:v>14.051034904109592</c:v>
                </c:pt>
                <c:pt idx="11">
                  <c:v>14.971894808743167</c:v>
                </c:pt>
                <c:pt idx="12">
                  <c:v>14.836782410958909</c:v>
                </c:pt>
                <c:pt idx="13">
                  <c:v>15.500141465753424</c:v>
                </c:pt>
                <c:pt idx="14">
                  <c:v>15.87946947945205</c:v>
                </c:pt>
                <c:pt idx="15">
                  <c:v>14.805780819672128</c:v>
                </c:pt>
                <c:pt idx="16">
                  <c:v>13.857924958904114</c:v>
                </c:pt>
                <c:pt idx="17">
                  <c:v>13.17223019178082</c:v>
                </c:pt>
                <c:pt idx="18">
                  <c:v>12.82040176712328</c:v>
                </c:pt>
                <c:pt idx="19">
                  <c:v>12.909744890710387</c:v>
                </c:pt>
                <c:pt idx="20">
                  <c:v>13.113693383561646</c:v>
                </c:pt>
                <c:pt idx="21">
                  <c:v>13.497268753404663</c:v>
                </c:pt>
                <c:pt idx="22">
                  <c:v>13.537191205459457</c:v>
                </c:pt>
                <c:pt idx="23">
                  <c:v>13.654304715886994</c:v>
                </c:pt>
                <c:pt idx="24">
                  <c:v>13.763881739736025</c:v>
                </c:pt>
                <c:pt idx="25">
                  <c:v>13.925434137036302</c:v>
                </c:pt>
                <c:pt idx="26">
                  <c:v>14.034313232876714</c:v>
                </c:pt>
                <c:pt idx="27">
                  <c:v>14.037245890710379</c:v>
                </c:pt>
                <c:pt idx="28">
                  <c:v>13.930527630136991</c:v>
                </c:pt>
                <c:pt idx="29">
                  <c:v>13.942167890410955</c:v>
                </c:pt>
                <c:pt idx="30">
                  <c:v>14.157226109599044</c:v>
                </c:pt>
                <c:pt idx="31">
                  <c:v>14.44031354644809</c:v>
                </c:pt>
                <c:pt idx="32">
                  <c:v>14.580502630136989</c:v>
                </c:pt>
                <c:pt idx="33">
                  <c:v>14.849482945205475</c:v>
                </c:pt>
                <c:pt idx="34">
                  <c:v>14.81376908219178</c:v>
                </c:pt>
                <c:pt idx="35">
                  <c:v>14.69236723497268</c:v>
                </c:pt>
                <c:pt idx="36">
                  <c:v>14.861392771780825</c:v>
                </c:pt>
                <c:pt idx="37">
                  <c:v>14.797293100821918</c:v>
                </c:pt>
                <c:pt idx="38">
                  <c:v>14.868241740567939</c:v>
                </c:pt>
                <c:pt idx="39">
                  <c:v>15.031936127372408</c:v>
                </c:pt>
                <c:pt idx="40">
                  <c:v>15.204310276146135</c:v>
                </c:pt>
                <c:pt idx="41">
                  <c:v>15.260151897896256</c:v>
                </c:pt>
                <c:pt idx="42">
                  <c:v>14.926012782019049</c:v>
                </c:pt>
                <c:pt idx="43">
                  <c:v>14.774681422434515</c:v>
                </c:pt>
                <c:pt idx="44">
                  <c:v>14.143367583529788</c:v>
                </c:pt>
              </c:numCache>
            </c:numRef>
          </c:yVal>
          <c:smooth val="1"/>
        </c:ser>
        <c:axId val="63853823"/>
        <c:axId val="37813496"/>
      </c:scatterChart>
      <c:valAx>
        <c:axId val="63853823"/>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813496"/>
        <c:crosses val="autoZero"/>
        <c:crossBetween val="midCat"/>
        <c:dispUnits/>
      </c:valAx>
      <c:valAx>
        <c:axId val="37813496"/>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385382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cdr:x>
      <cdr:y>0.1295</cdr:y>
    </cdr:from>
    <cdr:to>
      <cdr:x>0.99175</cdr:x>
      <cdr:y>0.86625</cdr:y>
    </cdr:to>
    <cdr:sp>
      <cdr:nvSpPr>
        <cdr:cNvPr id="1" name="TextBox 1"/>
        <cdr:cNvSpPr txBox="1">
          <a:spLocks noChangeArrowheads="1"/>
        </cdr:cNvSpPr>
      </cdr:nvSpPr>
      <cdr:spPr>
        <a:xfrm>
          <a:off x="5686425"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0.12175</cdr:y>
    </cdr:from>
    <cdr:to>
      <cdr:x>0.995</cdr:x>
      <cdr:y>0.85825</cdr:y>
    </cdr:to>
    <cdr:sp>
      <cdr:nvSpPr>
        <cdr:cNvPr id="1" name="TextBox 1"/>
        <cdr:cNvSpPr txBox="1">
          <a:spLocks noChangeArrowheads="1"/>
        </cdr:cNvSpPr>
      </cdr:nvSpPr>
      <cdr:spPr>
        <a:xfrm>
          <a:off x="57054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0.1315</cdr:y>
    </cdr:from>
    <cdr:to>
      <cdr:x>0.995</cdr:x>
      <cdr:y>0.8685</cdr:y>
    </cdr:to>
    <cdr:sp>
      <cdr:nvSpPr>
        <cdr:cNvPr id="1" name="TextBox 1"/>
        <cdr:cNvSpPr txBox="1">
          <a:spLocks noChangeArrowheads="1"/>
        </cdr:cNvSpPr>
      </cdr:nvSpPr>
      <cdr:spPr>
        <a:xfrm>
          <a:off x="5705475" y="6572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0.12175</cdr:y>
    </cdr:from>
    <cdr:to>
      <cdr:x>0.99325</cdr:x>
      <cdr:y>0.85825</cdr:y>
    </cdr:to>
    <cdr:sp>
      <cdr:nvSpPr>
        <cdr:cNvPr id="1" name="TextBox 1"/>
        <cdr:cNvSpPr txBox="1">
          <a:spLocks noChangeArrowheads="1"/>
        </cdr:cNvSpPr>
      </cdr:nvSpPr>
      <cdr:spPr>
        <a:xfrm>
          <a:off x="5695950"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4"/>
  <sheetViews>
    <sheetView tabSelected="1" workbookViewId="0" topLeftCell="A1">
      <selection activeCell="A1" sqref="A1"/>
    </sheetView>
  </sheetViews>
  <sheetFormatPr defaultColWidth="9.140625" defaultRowHeight="12.75"/>
  <cols>
    <col min="1" max="1" width="74.00390625" style="0" customWidth="1"/>
  </cols>
  <sheetData>
    <row r="1" ht="12.75">
      <c r="A1" s="1" t="s">
        <v>317</v>
      </c>
    </row>
    <row r="3" ht="12.75">
      <c r="A3" s="36" t="s">
        <v>2</v>
      </c>
    </row>
    <row r="4" ht="12.75">
      <c r="A4" t="s">
        <v>94</v>
      </c>
    </row>
    <row r="5" ht="12.75">
      <c r="A5" s="48" t="s">
        <v>90</v>
      </c>
    </row>
    <row r="6" ht="12.75">
      <c r="A6" s="48" t="s">
        <v>98</v>
      </c>
    </row>
    <row r="7" ht="12.75">
      <c r="A7" t="s">
        <v>100</v>
      </c>
    </row>
    <row r="8" ht="12.75">
      <c r="A8" s="48" t="s">
        <v>88</v>
      </c>
    </row>
    <row r="9" ht="12.75">
      <c r="A9" s="48" t="s">
        <v>60</v>
      </c>
    </row>
    <row r="10" ht="12.75">
      <c r="A10" t="s">
        <v>61</v>
      </c>
    </row>
    <row r="11" ht="12.75">
      <c r="A11" s="36" t="s">
        <v>9</v>
      </c>
    </row>
    <row r="12" ht="12.75">
      <c r="A12" t="s">
        <v>15</v>
      </c>
    </row>
    <row r="13" ht="12.75">
      <c r="A13" s="36" t="s">
        <v>11</v>
      </c>
    </row>
    <row r="14" ht="12.75">
      <c r="A14" t="s">
        <v>16</v>
      </c>
    </row>
    <row r="15" ht="12.75">
      <c r="A15" s="48" t="s">
        <v>104</v>
      </c>
    </row>
    <row r="16" ht="12.75">
      <c r="A16" s="36" t="s">
        <v>17</v>
      </c>
    </row>
    <row r="17" ht="12.75">
      <c r="A17" s="74" t="s">
        <v>107</v>
      </c>
    </row>
    <row r="18" ht="12.75">
      <c r="A18" s="48" t="s">
        <v>108</v>
      </c>
    </row>
    <row r="19" ht="12.75">
      <c r="A19" s="75" t="s">
        <v>109</v>
      </c>
    </row>
    <row r="20" ht="12.75">
      <c r="A20" s="75"/>
    </row>
    <row r="21" ht="12.75">
      <c r="A21" s="33" t="s">
        <v>12</v>
      </c>
    </row>
    <row r="22" ht="12.75">
      <c r="A22" s="34" t="s">
        <v>13</v>
      </c>
    </row>
    <row r="23" ht="12.75">
      <c r="A23" s="33"/>
    </row>
    <row r="24" ht="51">
      <c r="A24" s="35" t="s">
        <v>14</v>
      </c>
    </row>
  </sheetData>
  <hyperlinks>
    <hyperlink ref="A22" r:id="rId1" display="http://www.earth-policy.org/books/wote/wote_data"/>
    <hyperlink ref="A3" location="'World Oil Production'!A1" display="World Oil Production, 1950-2009"/>
    <hyperlink ref="A9" location="'U.S. Oil Consumption'!A1" display="U.S. Oil Consumption, 1950-2010"/>
    <hyperlink ref="A11" location="'China Oil Consumption'!A1" display="Oil Consumption in China, 1965-2009"/>
    <hyperlink ref="A13" location="'EU Oil Cons'!A1" display="Oil Consumption in the European Union, 1965-2009"/>
    <hyperlink ref="A16" location="'Major Oil Discoveries'!A1" display="World's 20 Largest Oil Discoveries"/>
    <hyperlink ref="A5" location="'Top Oil Producing Countries'!A1" display="Top 20 Oil Producing Countries, 2009"/>
    <hyperlink ref="A8" location="'Top Oil Consuming Countries'!A1" display="Top 20 Oil Consuming Countries, 2009"/>
    <hyperlink ref="A15" location="'Top Crude Importers'!A1" display="Top 20 Crude Oil Importing Countries, 2009"/>
    <hyperlink ref="A6" location="'U.S. Oil Production'!A1" display="Oil Production in the United States, 1900-2009"/>
    <hyperlink ref="A17" location="'Real Price of Gasoline'!A1" display="The Real Price of Gasoline, 2007 Update"/>
    <hyperlink ref="A18" location="'Fuel Prices'!A1" display="Retail Fuel Prices by Country, 2008"/>
    <hyperlink ref="A19" location="Subsidies!A1" display="Fossil Fuel Consumption Subsidies in Selected Countries by Fuel Type, 2007-2009"/>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sheetPr>
    <pageSetUpPr fitToPage="1"/>
  </sheetPr>
  <dimension ref="A1:F30"/>
  <sheetViews>
    <sheetView zoomScaleSheetLayoutView="100"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12.7109375" style="0" customWidth="1"/>
    <col min="7" max="8" width="9.140625" style="0" hidden="1" customWidth="1"/>
  </cols>
  <sheetData>
    <row r="1" spans="1:2" ht="12.75">
      <c r="A1" s="1" t="s">
        <v>17</v>
      </c>
      <c r="B1" s="1"/>
    </row>
    <row r="3" spans="1:4" ht="12.75">
      <c r="A3" s="38" t="s">
        <v>18</v>
      </c>
      <c r="B3" s="38" t="s">
        <v>19</v>
      </c>
      <c r="C3" s="9" t="s">
        <v>20</v>
      </c>
      <c r="D3" s="9" t="s">
        <v>21</v>
      </c>
    </row>
    <row r="4" spans="3:4" ht="12.75">
      <c r="C4" s="4"/>
      <c r="D4" s="4" t="s">
        <v>22</v>
      </c>
    </row>
    <row r="5" spans="3:4" ht="12.75">
      <c r="C5" s="4"/>
      <c r="D5" s="4"/>
    </row>
    <row r="6" spans="1:4" ht="12.75">
      <c r="A6" t="s">
        <v>23</v>
      </c>
      <c r="B6" t="s">
        <v>24</v>
      </c>
      <c r="C6" s="4">
        <v>1917</v>
      </c>
      <c r="D6" s="4" t="s">
        <v>25</v>
      </c>
    </row>
    <row r="7" spans="1:4" ht="12.75">
      <c r="A7" t="s">
        <v>26</v>
      </c>
      <c r="B7" t="s">
        <v>27</v>
      </c>
      <c r="C7" s="4">
        <v>1927</v>
      </c>
      <c r="D7" s="4" t="s">
        <v>28</v>
      </c>
    </row>
    <row r="8" spans="1:4" ht="12.75">
      <c r="A8" s="39" t="s">
        <v>29</v>
      </c>
      <c r="B8" t="s">
        <v>30</v>
      </c>
      <c r="C8" s="4">
        <v>1928</v>
      </c>
      <c r="D8" s="40">
        <v>1214</v>
      </c>
    </row>
    <row r="9" spans="1:4" ht="12.75">
      <c r="A9" t="s">
        <v>31</v>
      </c>
      <c r="B9" t="s">
        <v>32</v>
      </c>
      <c r="C9" s="4">
        <v>1938</v>
      </c>
      <c r="D9" s="4" t="s">
        <v>33</v>
      </c>
    </row>
    <row r="10" spans="1:4" ht="12.75">
      <c r="A10" t="s">
        <v>34</v>
      </c>
      <c r="B10" t="s">
        <v>35</v>
      </c>
      <c r="C10" s="4">
        <v>1941</v>
      </c>
      <c r="D10" s="40">
        <v>1319</v>
      </c>
    </row>
    <row r="11" spans="1:4" ht="12.75">
      <c r="A11" t="s">
        <v>36</v>
      </c>
      <c r="B11" t="s">
        <v>35</v>
      </c>
      <c r="C11" s="4">
        <v>1948</v>
      </c>
      <c r="D11" s="4" t="s">
        <v>37</v>
      </c>
    </row>
    <row r="12" spans="1:4" ht="12.75">
      <c r="A12" t="s">
        <v>38</v>
      </c>
      <c r="B12" t="s">
        <v>39</v>
      </c>
      <c r="C12" s="4">
        <v>1948</v>
      </c>
      <c r="D12" s="41">
        <v>17</v>
      </c>
    </row>
    <row r="13" spans="1:4" ht="12.75">
      <c r="A13" t="s">
        <v>40</v>
      </c>
      <c r="B13" t="s">
        <v>35</v>
      </c>
      <c r="C13" s="4">
        <v>1951</v>
      </c>
      <c r="D13" s="4" t="s">
        <v>41</v>
      </c>
    </row>
    <row r="14" spans="1:4" ht="12.75">
      <c r="A14" t="s">
        <v>42</v>
      </c>
      <c r="B14" t="s">
        <v>27</v>
      </c>
      <c r="C14" s="4">
        <v>1953</v>
      </c>
      <c r="D14" s="4" t="s">
        <v>43</v>
      </c>
    </row>
    <row r="15" spans="1:4" ht="12.75">
      <c r="A15" t="s">
        <v>44</v>
      </c>
      <c r="B15" t="s">
        <v>35</v>
      </c>
      <c r="C15" s="4">
        <v>1957</v>
      </c>
      <c r="D15" s="40">
        <v>1123</v>
      </c>
    </row>
    <row r="16" spans="1:4" ht="12.75">
      <c r="A16" t="s">
        <v>45</v>
      </c>
      <c r="B16" t="s">
        <v>35</v>
      </c>
      <c r="C16" s="4">
        <v>1957</v>
      </c>
      <c r="D16" s="40">
        <v>1319</v>
      </c>
    </row>
    <row r="17" spans="1:4" ht="12.75">
      <c r="A17" t="s">
        <v>46</v>
      </c>
      <c r="B17" t="s">
        <v>30</v>
      </c>
      <c r="C17" s="4">
        <v>1958</v>
      </c>
      <c r="D17" s="40">
        <v>1315</v>
      </c>
    </row>
    <row r="18" spans="1:4" ht="12.75">
      <c r="A18" t="s">
        <v>47</v>
      </c>
      <c r="B18" t="s">
        <v>48</v>
      </c>
      <c r="C18" s="4">
        <v>1959</v>
      </c>
      <c r="D18" s="40">
        <v>1318</v>
      </c>
    </row>
    <row r="19" spans="1:4" ht="12.75">
      <c r="A19" t="s">
        <v>49</v>
      </c>
      <c r="B19" t="s">
        <v>39</v>
      </c>
      <c r="C19" s="4">
        <v>1961</v>
      </c>
      <c r="D19" s="4">
        <v>28</v>
      </c>
    </row>
    <row r="20" spans="1:4" ht="12.75">
      <c r="A20" t="s">
        <v>50</v>
      </c>
      <c r="B20" t="s">
        <v>35</v>
      </c>
      <c r="C20" s="4">
        <v>1964</v>
      </c>
      <c r="D20" s="40">
        <v>1025</v>
      </c>
    </row>
    <row r="21" spans="1:4" ht="12.75">
      <c r="A21" t="s">
        <v>51</v>
      </c>
      <c r="B21" t="s">
        <v>52</v>
      </c>
      <c r="C21" s="4">
        <v>1964</v>
      </c>
      <c r="D21" s="40">
        <v>1721</v>
      </c>
    </row>
    <row r="22" spans="1:4" ht="12.75">
      <c r="A22" t="s">
        <v>53</v>
      </c>
      <c r="B22" t="s">
        <v>35</v>
      </c>
      <c r="C22" s="4">
        <v>1965</v>
      </c>
      <c r="D22" s="40">
        <v>1120</v>
      </c>
    </row>
    <row r="23" spans="1:4" ht="12.75">
      <c r="A23" t="s">
        <v>54</v>
      </c>
      <c r="B23" t="s">
        <v>35</v>
      </c>
      <c r="C23" s="4">
        <v>1968</v>
      </c>
      <c r="D23" s="40">
        <v>722</v>
      </c>
    </row>
    <row r="24" spans="1:4" ht="12.75">
      <c r="A24" t="s">
        <v>55</v>
      </c>
      <c r="B24" t="s">
        <v>56</v>
      </c>
      <c r="C24" s="4">
        <v>1976</v>
      </c>
      <c r="D24" s="40">
        <v>1120</v>
      </c>
    </row>
    <row r="25" spans="1:4" ht="12.75">
      <c r="A25" s="14" t="s">
        <v>57</v>
      </c>
      <c r="B25" s="14" t="s">
        <v>27</v>
      </c>
      <c r="C25" s="2">
        <v>1979</v>
      </c>
      <c r="D25" s="42">
        <v>1119</v>
      </c>
    </row>
    <row r="27" spans="1:6" ht="12.75">
      <c r="A27" s="66" t="s">
        <v>58</v>
      </c>
      <c r="B27" s="66"/>
      <c r="C27" s="66"/>
      <c r="D27" s="66"/>
      <c r="E27" s="66"/>
      <c r="F27" s="66"/>
    </row>
    <row r="28" spans="1:6" ht="12.75">
      <c r="A28" s="66" t="s">
        <v>59</v>
      </c>
      <c r="B28" s="66"/>
      <c r="C28" s="66"/>
      <c r="D28" s="66"/>
      <c r="E28" s="66"/>
      <c r="F28" s="66"/>
    </row>
    <row r="29" spans="1:6" ht="12.75">
      <c r="A29" s="66"/>
      <c r="B29" s="66"/>
      <c r="C29" s="66"/>
      <c r="D29" s="66"/>
      <c r="E29" s="66"/>
      <c r="F29" s="66"/>
    </row>
    <row r="30" spans="1:6" ht="42" customHeight="1">
      <c r="A30" s="105" t="s">
        <v>4</v>
      </c>
      <c r="B30" s="105"/>
      <c r="C30" s="105"/>
      <c r="D30" s="105"/>
      <c r="E30" s="105"/>
      <c r="F30" s="105"/>
    </row>
  </sheetData>
  <mergeCells count="1">
    <mergeCell ref="A30:F30"/>
  </mergeCells>
  <printOptions/>
  <pageMargins left="0.75" right="0.75" top="1" bottom="1" header="0.5" footer="0.5"/>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54"/>
  <sheetViews>
    <sheetView zoomScaleSheetLayoutView="10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107</v>
      </c>
    </row>
    <row r="3" spans="1:6" ht="12.75">
      <c r="A3" s="14" t="s">
        <v>110</v>
      </c>
      <c r="B3" s="2" t="s">
        <v>111</v>
      </c>
      <c r="C3" s="76" t="s">
        <v>112</v>
      </c>
      <c r="D3" s="77" t="s">
        <v>111</v>
      </c>
      <c r="E3" s="2" t="s">
        <v>112</v>
      </c>
      <c r="F3" s="78"/>
    </row>
    <row r="4" spans="2:6" ht="12.75">
      <c r="B4" s="110" t="s">
        <v>113</v>
      </c>
      <c r="C4" s="111"/>
      <c r="D4" s="112" t="s">
        <v>114</v>
      </c>
      <c r="E4" s="110"/>
      <c r="F4" s="78"/>
    </row>
    <row r="5" spans="2:6" ht="12.75">
      <c r="B5" s="49"/>
      <c r="C5" s="79"/>
      <c r="D5" s="80"/>
      <c r="E5" s="49"/>
      <c r="F5" s="78"/>
    </row>
    <row r="6" spans="1:6" ht="12.75">
      <c r="A6" t="s">
        <v>115</v>
      </c>
      <c r="B6" s="81">
        <v>3.37</v>
      </c>
      <c r="C6" s="82">
        <v>30.85</v>
      </c>
      <c r="D6" s="83">
        <f>B6*(100/106.404)</f>
        <v>3.1671741663847226</v>
      </c>
      <c r="E6" s="81">
        <f>C6*(100/106.404)</f>
        <v>28.993270929664302</v>
      </c>
      <c r="F6" s="78"/>
    </row>
    <row r="7" spans="1:6" ht="12.75">
      <c r="A7" t="s">
        <v>116</v>
      </c>
      <c r="B7" s="81">
        <v>78.215</v>
      </c>
      <c r="C7" s="82">
        <v>158.39</v>
      </c>
      <c r="D7" s="83">
        <f>B7*(100/106.404)</f>
        <v>73.50757490319913</v>
      </c>
      <c r="E7" s="81">
        <f>C7*(100/106.404)</f>
        <v>148.85718582008195</v>
      </c>
      <c r="F7" s="78"/>
    </row>
    <row r="8" spans="1:6" ht="12.75">
      <c r="A8" t="s">
        <v>117</v>
      </c>
      <c r="B8" s="81">
        <v>6</v>
      </c>
      <c r="C8" s="82">
        <v>6</v>
      </c>
      <c r="D8" s="83">
        <f>B8*(100/113)</f>
        <v>5.3097345132743365</v>
      </c>
      <c r="E8" s="81">
        <f>C8*(100/113)</f>
        <v>5.3097345132743365</v>
      </c>
      <c r="F8" s="78"/>
    </row>
    <row r="9" spans="2:6" ht="12.75">
      <c r="B9" s="81"/>
      <c r="C9" s="82"/>
      <c r="D9" s="83"/>
      <c r="E9" s="81"/>
      <c r="F9" s="78"/>
    </row>
    <row r="10" spans="1:6" ht="12.75">
      <c r="A10" t="s">
        <v>118</v>
      </c>
      <c r="B10" s="81">
        <v>0.784</v>
      </c>
      <c r="C10" s="82">
        <v>1</v>
      </c>
      <c r="D10" s="83">
        <f aca="true" t="shared" si="0" ref="D10:D31">B10*(100/95.414)</f>
        <v>0.8216823526945732</v>
      </c>
      <c r="E10" s="81">
        <f aca="true" t="shared" si="1" ref="E10:E31">C10*(100/95.414)</f>
        <v>1.048064225375731</v>
      </c>
      <c r="F10" s="78"/>
    </row>
    <row r="11" spans="1:6" ht="12.75">
      <c r="A11" t="s">
        <v>119</v>
      </c>
      <c r="B11" s="81">
        <v>0.769</v>
      </c>
      <c r="C11" s="82">
        <v>0.9</v>
      </c>
      <c r="D11" s="83">
        <f t="shared" si="0"/>
        <v>0.8059613893139372</v>
      </c>
      <c r="E11" s="81">
        <f t="shared" si="1"/>
        <v>0.943257802838158</v>
      </c>
      <c r="F11" s="78"/>
    </row>
    <row r="12" spans="1:6" ht="12.75">
      <c r="A12" t="s">
        <v>120</v>
      </c>
      <c r="B12" s="81">
        <v>0.2</v>
      </c>
      <c r="C12" s="82">
        <v>0.255</v>
      </c>
      <c r="D12" s="83">
        <f t="shared" si="0"/>
        <v>0.20961284507514621</v>
      </c>
      <c r="E12" s="81">
        <f t="shared" si="1"/>
        <v>0.26725637747081143</v>
      </c>
      <c r="F12" s="78"/>
    </row>
    <row r="13" spans="1:6" ht="12.75">
      <c r="A13" t="s">
        <v>121</v>
      </c>
      <c r="B13" s="81">
        <v>0.026</v>
      </c>
      <c r="C13" s="82">
        <v>0.1</v>
      </c>
      <c r="D13" s="83">
        <f t="shared" si="0"/>
        <v>0.027249669859769007</v>
      </c>
      <c r="E13" s="81">
        <f t="shared" si="1"/>
        <v>0.10480642253757311</v>
      </c>
      <c r="F13" s="78"/>
    </row>
    <row r="14" spans="1:6" ht="12.75">
      <c r="A14" t="s">
        <v>122</v>
      </c>
      <c r="B14" s="81">
        <v>1.11</v>
      </c>
      <c r="C14" s="82">
        <v>3.4</v>
      </c>
      <c r="D14" s="83">
        <f t="shared" si="0"/>
        <v>1.1633512901670615</v>
      </c>
      <c r="E14" s="81">
        <f t="shared" si="1"/>
        <v>3.5634183662774856</v>
      </c>
      <c r="F14" s="78"/>
    </row>
    <row r="15" spans="1:6" ht="12.75">
      <c r="A15" t="s">
        <v>123</v>
      </c>
      <c r="B15" s="81">
        <v>0.183</v>
      </c>
      <c r="C15" s="82">
        <v>0.318</v>
      </c>
      <c r="D15" s="83">
        <f t="shared" si="0"/>
        <v>0.19179575324375878</v>
      </c>
      <c r="E15" s="81">
        <f t="shared" si="1"/>
        <v>0.33328442366948247</v>
      </c>
      <c r="F15" s="78"/>
    </row>
    <row r="16" spans="1:6" ht="12.75">
      <c r="A16" t="s">
        <v>124</v>
      </c>
      <c r="B16" s="81">
        <v>1</v>
      </c>
      <c r="C16" s="82">
        <v>4.5</v>
      </c>
      <c r="D16" s="83">
        <f t="shared" si="0"/>
        <v>1.048064225375731</v>
      </c>
      <c r="E16" s="81">
        <f t="shared" si="1"/>
        <v>4.71628901419079</v>
      </c>
      <c r="F16" s="78"/>
    </row>
    <row r="17" spans="1:6" ht="12.75">
      <c r="A17" t="s">
        <v>125</v>
      </c>
      <c r="B17" s="81">
        <v>0.107</v>
      </c>
      <c r="C17" s="82">
        <v>0.107</v>
      </c>
      <c r="D17" s="83">
        <f t="shared" si="0"/>
        <v>0.11214287211520323</v>
      </c>
      <c r="E17" s="81">
        <f t="shared" si="1"/>
        <v>0.11214287211520323</v>
      </c>
      <c r="F17" s="78"/>
    </row>
    <row r="18" spans="1:6" ht="12.75">
      <c r="A18" t="s">
        <v>126</v>
      </c>
      <c r="B18" s="81">
        <v>4.93</v>
      </c>
      <c r="C18" s="82">
        <v>5.12</v>
      </c>
      <c r="D18" s="83">
        <f t="shared" si="0"/>
        <v>5.166956631102354</v>
      </c>
      <c r="E18" s="81">
        <f t="shared" si="1"/>
        <v>5.366088833923743</v>
      </c>
      <c r="F18" s="78"/>
    </row>
    <row r="19" spans="1:6" ht="12.75">
      <c r="A19" t="s">
        <v>127</v>
      </c>
      <c r="B19" s="81">
        <v>38</v>
      </c>
      <c r="C19" s="82">
        <v>114.6</v>
      </c>
      <c r="D19" s="83">
        <f t="shared" si="0"/>
        <v>39.82644056427778</v>
      </c>
      <c r="E19" s="81">
        <f t="shared" si="1"/>
        <v>120.10816022805878</v>
      </c>
      <c r="F19" s="78"/>
    </row>
    <row r="20" spans="1:6" ht="12.75">
      <c r="A20" t="s">
        <v>128</v>
      </c>
      <c r="B20" s="81">
        <v>29.3</v>
      </c>
      <c r="C20" s="82">
        <v>542.4</v>
      </c>
      <c r="D20" s="83">
        <f t="shared" si="0"/>
        <v>30.70828180350892</v>
      </c>
      <c r="E20" s="81">
        <f t="shared" si="1"/>
        <v>568.4700358437965</v>
      </c>
      <c r="F20" s="78"/>
    </row>
    <row r="21" spans="1:6" ht="12.75">
      <c r="A21" t="s">
        <v>129</v>
      </c>
      <c r="B21" s="81">
        <v>2.1</v>
      </c>
      <c r="C21" s="82">
        <v>4.2</v>
      </c>
      <c r="D21" s="83">
        <f t="shared" si="0"/>
        <v>2.2009348732890355</v>
      </c>
      <c r="E21" s="81">
        <f t="shared" si="1"/>
        <v>4.401869746578071</v>
      </c>
      <c r="F21" s="78"/>
    </row>
    <row r="22" spans="1:6" ht="12.75">
      <c r="A22" t="s">
        <v>130</v>
      </c>
      <c r="B22" s="81">
        <v>6.1</v>
      </c>
      <c r="C22" s="82">
        <v>44.5</v>
      </c>
      <c r="D22" s="83">
        <f t="shared" si="0"/>
        <v>6.393191774791959</v>
      </c>
      <c r="E22" s="81">
        <f t="shared" si="1"/>
        <v>46.63885802922003</v>
      </c>
      <c r="F22" s="78"/>
    </row>
    <row r="23" spans="1:6" ht="12.75">
      <c r="A23" t="s">
        <v>131</v>
      </c>
      <c r="B23" s="81">
        <v>1.2</v>
      </c>
      <c r="C23" s="82">
        <v>9.6</v>
      </c>
      <c r="D23" s="83">
        <f t="shared" si="0"/>
        <v>1.2576770704508773</v>
      </c>
      <c r="E23" s="81">
        <f t="shared" si="1"/>
        <v>10.061416563607018</v>
      </c>
      <c r="F23" s="78"/>
    </row>
    <row r="24" spans="1:6" ht="12.75">
      <c r="A24" t="s">
        <v>132</v>
      </c>
      <c r="B24" s="81">
        <v>2.2</v>
      </c>
      <c r="C24" s="82">
        <v>2.2</v>
      </c>
      <c r="D24" s="83">
        <f t="shared" si="0"/>
        <v>2.3057412958266084</v>
      </c>
      <c r="E24" s="81">
        <f t="shared" si="1"/>
        <v>2.3057412958266084</v>
      </c>
      <c r="F24" s="78"/>
    </row>
    <row r="25" spans="1:6" ht="12.75">
      <c r="A25" t="s">
        <v>133</v>
      </c>
      <c r="B25" s="81">
        <v>2</v>
      </c>
      <c r="C25" s="82">
        <v>5.2</v>
      </c>
      <c r="D25" s="83">
        <f t="shared" si="0"/>
        <v>2.096128450751462</v>
      </c>
      <c r="E25" s="81">
        <f t="shared" si="1"/>
        <v>5.449933971953802</v>
      </c>
      <c r="F25" s="78"/>
    </row>
    <row r="26" spans="1:6" ht="12.75">
      <c r="A26" t="s">
        <v>134</v>
      </c>
      <c r="B26" s="81">
        <v>4.2</v>
      </c>
      <c r="C26" s="82">
        <v>29.4</v>
      </c>
      <c r="D26" s="83">
        <f t="shared" si="0"/>
        <v>4.401869746578071</v>
      </c>
      <c r="E26" s="81">
        <f t="shared" si="1"/>
        <v>30.813088226046492</v>
      </c>
      <c r="F26" s="78"/>
    </row>
    <row r="27" spans="1:6" ht="12.75">
      <c r="A27" t="s">
        <v>135</v>
      </c>
      <c r="B27" s="81">
        <v>6</v>
      </c>
      <c r="C27" s="82">
        <v>12</v>
      </c>
      <c r="D27" s="83">
        <f t="shared" si="0"/>
        <v>6.288385352254386</v>
      </c>
      <c r="E27" s="81">
        <f t="shared" si="1"/>
        <v>12.576770704508773</v>
      </c>
      <c r="F27" s="78"/>
    </row>
    <row r="28" spans="1:6" ht="12.75">
      <c r="A28" t="s">
        <v>136</v>
      </c>
      <c r="B28" s="81">
        <v>4.4</v>
      </c>
      <c r="C28" s="82">
        <v>4.4</v>
      </c>
      <c r="D28" s="83">
        <f t="shared" si="0"/>
        <v>4.611482591653217</v>
      </c>
      <c r="E28" s="81">
        <f t="shared" si="1"/>
        <v>4.611482591653217</v>
      </c>
      <c r="F28" s="78"/>
    </row>
    <row r="29" spans="1:6" ht="12.75">
      <c r="A29" t="s">
        <v>137</v>
      </c>
      <c r="B29" s="81">
        <v>163.7</v>
      </c>
      <c r="C29" s="82">
        <v>245.5</v>
      </c>
      <c r="D29" s="83">
        <f t="shared" si="0"/>
        <v>171.56811369400717</v>
      </c>
      <c r="E29" s="81">
        <f t="shared" si="1"/>
        <v>257.299767329742</v>
      </c>
      <c r="F29" s="78"/>
    </row>
    <row r="30" spans="1:6" ht="12.75">
      <c r="A30" t="s">
        <v>138</v>
      </c>
      <c r="B30" s="81">
        <v>11.7</v>
      </c>
      <c r="C30" s="82">
        <v>23.4</v>
      </c>
      <c r="D30" s="83">
        <f t="shared" si="0"/>
        <v>12.262351436896052</v>
      </c>
      <c r="E30" s="81">
        <f t="shared" si="1"/>
        <v>24.524702873792105</v>
      </c>
      <c r="F30" s="78"/>
    </row>
    <row r="31" spans="1:6" ht="12.75">
      <c r="A31" t="s">
        <v>139</v>
      </c>
      <c r="B31" s="81">
        <v>191.4</v>
      </c>
      <c r="C31" s="82">
        <v>474.1</v>
      </c>
      <c r="D31" s="83">
        <f t="shared" si="0"/>
        <v>200.59949273691493</v>
      </c>
      <c r="E31" s="81">
        <f t="shared" si="1"/>
        <v>496.8872492506341</v>
      </c>
      <c r="F31" s="78"/>
    </row>
    <row r="32" spans="2:6" ht="12.75">
      <c r="B32" s="81"/>
      <c r="C32" s="82"/>
      <c r="D32" s="83"/>
      <c r="E32" s="81"/>
      <c r="F32" s="49"/>
    </row>
    <row r="33" spans="1:6" ht="26.25" customHeight="1">
      <c r="A33" s="13" t="s">
        <v>140</v>
      </c>
      <c r="B33" s="81">
        <f>B7+B8+SUM(B10:B19)</f>
        <v>131.324</v>
      </c>
      <c r="C33" s="82">
        <f>C7+C8+SUM(C10:C19)</f>
        <v>294.68999999999994</v>
      </c>
      <c r="D33" s="83">
        <f>D7+D8+SUM(D10:D19)</f>
        <v>128.19056700969878</v>
      </c>
      <c r="E33" s="81">
        <f>E7+E8+SUM(E10:E19)</f>
        <v>290.72968889981405</v>
      </c>
      <c r="F33" s="84"/>
    </row>
    <row r="34" spans="1:6" ht="26.25" customHeight="1">
      <c r="A34" s="13" t="s">
        <v>141</v>
      </c>
      <c r="B34" s="81">
        <f>B6+SUM(B20:B31)</f>
        <v>427.66999999999996</v>
      </c>
      <c r="C34" s="82">
        <f>C6+SUM(C20:C31)</f>
        <v>1427.75</v>
      </c>
      <c r="D34" s="83">
        <f>D6+SUM(D20:D31)</f>
        <v>447.86082499330735</v>
      </c>
      <c r="E34" s="81">
        <f>E6+SUM(E20:E31)</f>
        <v>1493.034187357023</v>
      </c>
      <c r="F34" s="84"/>
    </row>
    <row r="35" spans="2:6" ht="12.75">
      <c r="B35" s="49"/>
      <c r="C35" s="79"/>
      <c r="D35" s="85"/>
      <c r="E35" s="52"/>
      <c r="F35" s="49"/>
    </row>
    <row r="36" spans="1:6" ht="12.75">
      <c r="A36" t="s">
        <v>142</v>
      </c>
      <c r="B36" s="49" t="s">
        <v>143</v>
      </c>
      <c r="C36" s="79"/>
      <c r="D36" s="80"/>
      <c r="E36" s="49"/>
      <c r="F36" s="49"/>
    </row>
    <row r="37" spans="1:6" ht="12.75">
      <c r="A37" t="s">
        <v>144</v>
      </c>
      <c r="B37" s="49" t="s">
        <v>145</v>
      </c>
      <c r="C37" s="79"/>
      <c r="D37" s="80"/>
      <c r="E37" s="49"/>
      <c r="F37" s="49"/>
    </row>
    <row r="38" spans="2:6" ht="12.75">
      <c r="B38" s="49"/>
      <c r="C38" s="79"/>
      <c r="D38" s="80"/>
      <c r="E38" s="49"/>
      <c r="F38" s="49"/>
    </row>
    <row r="39" spans="1:6" ht="12.75">
      <c r="A39" t="s">
        <v>146</v>
      </c>
      <c r="B39" s="84">
        <f>(B33/233)+B34/104</f>
        <v>4.675833856058104</v>
      </c>
      <c r="C39" s="86">
        <f>(C33/233)+C34/104</f>
        <v>14.993129333113238</v>
      </c>
      <c r="D39" s="87">
        <f>(D33/233)+D34/104</f>
        <v>4.856528193811872</v>
      </c>
      <c r="E39" s="84">
        <f>(E33/233)+E34/104</f>
        <v>15.603864860505407</v>
      </c>
      <c r="F39" s="49"/>
    </row>
    <row r="40" spans="1:6" ht="12.75">
      <c r="A40" s="1"/>
      <c r="D40" s="88"/>
      <c r="E40" s="49"/>
      <c r="F40" s="89"/>
    </row>
    <row r="41" spans="1:6" ht="12.75">
      <c r="A41" s="51" t="s">
        <v>147</v>
      </c>
      <c r="B41" s="51" t="s">
        <v>148</v>
      </c>
      <c r="C41" s="14"/>
      <c r="D41" s="14"/>
      <c r="E41" s="14"/>
      <c r="F41" s="90"/>
    </row>
    <row r="43" spans="1:6" ht="12.75" customHeight="1">
      <c r="A43" s="108" t="s">
        <v>313</v>
      </c>
      <c r="B43" s="108"/>
      <c r="C43" s="108"/>
      <c r="D43" s="108"/>
      <c r="E43" s="108"/>
      <c r="F43" s="13"/>
    </row>
    <row r="44" spans="1:6" ht="12.75">
      <c r="A44" s="108"/>
      <c r="B44" s="108"/>
      <c r="C44" s="108"/>
      <c r="D44" s="108"/>
      <c r="E44" s="108"/>
      <c r="F44" s="13"/>
    </row>
    <row r="45" spans="1:6" ht="12.75">
      <c r="A45" s="108"/>
      <c r="B45" s="108"/>
      <c r="C45" s="108"/>
      <c r="D45" s="108"/>
      <c r="E45" s="108"/>
      <c r="F45" s="13"/>
    </row>
    <row r="46" spans="1:6" ht="12.75">
      <c r="A46" s="108"/>
      <c r="B46" s="108"/>
      <c r="C46" s="108"/>
      <c r="D46" s="108"/>
      <c r="E46" s="108"/>
      <c r="F46" s="13"/>
    </row>
    <row r="47" spans="1:6" ht="12.75">
      <c r="A47" s="108"/>
      <c r="B47" s="108"/>
      <c r="C47" s="108"/>
      <c r="D47" s="108"/>
      <c r="E47" s="108"/>
      <c r="F47" s="13"/>
    </row>
    <row r="48" spans="1:6" ht="12.75">
      <c r="A48" s="108"/>
      <c r="B48" s="108"/>
      <c r="C48" s="108"/>
      <c r="D48" s="108"/>
      <c r="E48" s="108"/>
      <c r="F48" s="13"/>
    </row>
    <row r="49" spans="1:6" ht="12.75">
      <c r="A49" s="108"/>
      <c r="B49" s="108"/>
      <c r="C49" s="108"/>
      <c r="D49" s="108"/>
      <c r="E49" s="108"/>
      <c r="F49" s="13"/>
    </row>
    <row r="50" spans="1:6" ht="12.75">
      <c r="A50" s="108"/>
      <c r="B50" s="108"/>
      <c r="C50" s="108"/>
      <c r="D50" s="108"/>
      <c r="E50" s="108"/>
      <c r="F50" s="13"/>
    </row>
    <row r="51" spans="1:6" ht="49.5" customHeight="1">
      <c r="A51" s="108"/>
      <c r="B51" s="108"/>
      <c r="C51" s="108"/>
      <c r="D51" s="108"/>
      <c r="E51" s="108"/>
      <c r="F51" s="13"/>
    </row>
    <row r="52" spans="1:6" ht="39.75" customHeight="1">
      <c r="A52" s="105" t="s">
        <v>314</v>
      </c>
      <c r="B52" s="105"/>
      <c r="C52" s="105"/>
      <c r="D52" s="105"/>
      <c r="E52" s="105"/>
      <c r="F52" s="13"/>
    </row>
    <row r="53" spans="1:5" ht="12.75">
      <c r="A53" s="66"/>
      <c r="B53" s="66"/>
      <c r="C53" s="66"/>
      <c r="D53" s="66"/>
      <c r="E53" s="66"/>
    </row>
    <row r="54" spans="1:9" ht="12.75">
      <c r="A54" s="91"/>
      <c r="B54" s="91"/>
      <c r="C54" s="91"/>
      <c r="D54" s="91"/>
      <c r="E54" s="91"/>
      <c r="F54" s="91"/>
      <c r="G54" s="91"/>
      <c r="H54" s="91"/>
      <c r="I54" s="91"/>
    </row>
  </sheetData>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2.xml><?xml version="1.0" encoding="utf-8"?>
<worksheet xmlns="http://schemas.openxmlformats.org/spreadsheetml/2006/main" xmlns:r="http://schemas.openxmlformats.org/officeDocument/2006/relationships">
  <dimension ref="A1:E195"/>
  <sheetViews>
    <sheetView zoomScaleSheetLayoutView="10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108</v>
      </c>
    </row>
    <row r="3" spans="1:3" ht="12.75">
      <c r="A3" s="14" t="s">
        <v>149</v>
      </c>
      <c r="B3" s="14" t="s">
        <v>19</v>
      </c>
      <c r="C3" s="45" t="s">
        <v>150</v>
      </c>
    </row>
    <row r="4" ht="12.75">
      <c r="C4" s="15" t="s">
        <v>151</v>
      </c>
    </row>
    <row r="5" spans="1:3" ht="12.75">
      <c r="A5" s="92" t="s">
        <v>152</v>
      </c>
      <c r="C5" s="15"/>
    </row>
    <row r="6" spans="2:3" ht="12.75">
      <c r="B6" t="s">
        <v>24</v>
      </c>
      <c r="C6" s="7">
        <v>0.07570825068515967</v>
      </c>
    </row>
    <row r="7" spans="2:3" ht="12.75">
      <c r="B7" t="s">
        <v>30</v>
      </c>
      <c r="C7" s="7">
        <v>0.37854125342579836</v>
      </c>
    </row>
    <row r="8" spans="2:3" ht="12.75">
      <c r="B8" t="s">
        <v>86</v>
      </c>
      <c r="C8" s="7">
        <v>0.5299577547961176</v>
      </c>
    </row>
    <row r="9" spans="2:3" ht="12.75">
      <c r="B9" t="s">
        <v>35</v>
      </c>
      <c r="C9" s="7">
        <v>0.6056660054812774</v>
      </c>
    </row>
    <row r="10" spans="2:3" ht="12.75">
      <c r="B10" t="s">
        <v>153</v>
      </c>
      <c r="C10" s="7">
        <v>0.7949366321941764</v>
      </c>
    </row>
    <row r="11" spans="2:3" ht="12.75">
      <c r="B11" t="s">
        <v>154</v>
      </c>
      <c r="C11" s="7">
        <v>0.8327907575367562</v>
      </c>
    </row>
    <row r="12" spans="2:3" ht="12.75">
      <c r="B12" t="s">
        <v>74</v>
      </c>
      <c r="C12" s="7">
        <v>0.8327907575367562</v>
      </c>
    </row>
    <row r="13" spans="2:3" ht="12.75">
      <c r="B13" s="49" t="s">
        <v>32</v>
      </c>
      <c r="C13" s="7">
        <v>0.908499008221916</v>
      </c>
    </row>
    <row r="14" spans="2:3" ht="12.75">
      <c r="B14" s="49"/>
      <c r="C14" s="7"/>
    </row>
    <row r="15" spans="1:3" ht="12.75">
      <c r="A15" s="92" t="s">
        <v>155</v>
      </c>
      <c r="B15" s="49"/>
      <c r="C15" s="7"/>
    </row>
    <row r="16" spans="2:3" ht="12.75">
      <c r="B16" s="49" t="s">
        <v>156</v>
      </c>
      <c r="C16" s="7">
        <v>1.1356237602773949</v>
      </c>
    </row>
    <row r="17" spans="2:3" ht="12.75">
      <c r="B17" s="49" t="s">
        <v>157</v>
      </c>
      <c r="C17" s="7">
        <v>1.1734778856199748</v>
      </c>
    </row>
    <row r="18" spans="2:3" ht="12.75">
      <c r="B18" s="49" t="s">
        <v>75</v>
      </c>
      <c r="C18" s="7">
        <v>1.2870402616477141</v>
      </c>
    </row>
    <row r="19" spans="2:3" ht="12.75">
      <c r="B19" s="49" t="s">
        <v>158</v>
      </c>
      <c r="C19" s="7">
        <v>1.362748512332874</v>
      </c>
    </row>
    <row r="20" spans="2:3" ht="12.75">
      <c r="B20" s="49" t="s">
        <v>159</v>
      </c>
      <c r="C20" s="7">
        <v>1.4384567630180336</v>
      </c>
    </row>
    <row r="21" spans="2:3" ht="12.75">
      <c r="B21" s="49" t="s">
        <v>160</v>
      </c>
      <c r="C21" s="7">
        <v>1.6277273897309328</v>
      </c>
    </row>
    <row r="22" spans="2:3" ht="12.75">
      <c r="B22" s="49" t="s">
        <v>52</v>
      </c>
      <c r="C22" s="7">
        <v>1.70343564041609</v>
      </c>
    </row>
    <row r="23" spans="2:3" ht="12.75">
      <c r="B23" s="49" t="s">
        <v>161</v>
      </c>
      <c r="C23" s="7">
        <v>1.8548521417864117</v>
      </c>
    </row>
    <row r="24" spans="2:3" ht="12.75">
      <c r="B24" s="49" t="s">
        <v>79</v>
      </c>
      <c r="C24" s="7">
        <v>1.8927062671289918</v>
      </c>
    </row>
    <row r="25" spans="2:3" ht="12.75">
      <c r="B25" s="49" t="s">
        <v>162</v>
      </c>
      <c r="C25" s="7">
        <v>1.9305603924715715</v>
      </c>
    </row>
    <row r="26" spans="2:3" ht="12.75">
      <c r="B26" s="49" t="s">
        <v>85</v>
      </c>
      <c r="C26" s="7">
        <v>2.0062686431567314</v>
      </c>
    </row>
    <row r="27" spans="2:3" ht="12.75">
      <c r="B27" s="49" t="s">
        <v>163</v>
      </c>
      <c r="C27" s="7">
        <v>2.0062686431567314</v>
      </c>
    </row>
    <row r="28" spans="2:3" ht="12.75">
      <c r="B28" s="49"/>
      <c r="C28" s="7"/>
    </row>
    <row r="29" spans="1:3" ht="12.75">
      <c r="A29" s="92" t="s">
        <v>164</v>
      </c>
      <c r="B29" s="49"/>
      <c r="C29" s="7"/>
    </row>
    <row r="30" spans="2:3" ht="12.75">
      <c r="B30" s="50" t="s">
        <v>89</v>
      </c>
      <c r="C30" s="7">
        <v>2.1198310191844705</v>
      </c>
    </row>
    <row r="31" spans="2:3" ht="12.75">
      <c r="B31" s="49" t="s">
        <v>87</v>
      </c>
      <c r="C31" s="7">
        <v>2.23339339521221</v>
      </c>
    </row>
    <row r="32" spans="2:3" ht="12.75">
      <c r="B32" s="49" t="s">
        <v>165</v>
      </c>
      <c r="C32" s="7">
        <v>2.30910164589737</v>
      </c>
    </row>
    <row r="33" spans="2:3" ht="12.75">
      <c r="B33" s="49" t="s">
        <v>83</v>
      </c>
      <c r="C33" s="7">
        <v>2.4226640219251094</v>
      </c>
    </row>
    <row r="34" spans="2:3" ht="12.75">
      <c r="B34" s="49" t="s">
        <v>166</v>
      </c>
      <c r="C34" s="7">
        <v>2.460518147267689</v>
      </c>
    </row>
    <row r="35" spans="2:3" ht="12.75">
      <c r="B35" s="49" t="s">
        <v>167</v>
      </c>
      <c r="C35" s="7">
        <v>2.5362263979528485</v>
      </c>
    </row>
    <row r="36" spans="2:3" ht="12.75">
      <c r="B36" s="49" t="s">
        <v>168</v>
      </c>
      <c r="C36" s="7">
        <v>2.5740805232954282</v>
      </c>
    </row>
    <row r="37" spans="2:3" ht="12.75">
      <c r="B37" s="49" t="s">
        <v>169</v>
      </c>
      <c r="C37" s="7">
        <v>2.6497887739805885</v>
      </c>
    </row>
    <row r="38" spans="2:3" ht="12.75">
      <c r="B38" s="49" t="s">
        <v>56</v>
      </c>
      <c r="C38" s="7">
        <v>2.8012052753509074</v>
      </c>
    </row>
    <row r="39" spans="2:3" ht="12.75">
      <c r="B39" s="49" t="s">
        <v>170</v>
      </c>
      <c r="C39" s="7">
        <v>2.8012052753509074</v>
      </c>
    </row>
    <row r="40" spans="2:3" ht="12.75">
      <c r="B40" s="49" t="s">
        <v>171</v>
      </c>
      <c r="C40" s="7">
        <v>2.8012052753509074</v>
      </c>
    </row>
    <row r="41" spans="2:3" ht="12.75">
      <c r="B41" s="49" t="s">
        <v>77</v>
      </c>
      <c r="C41" s="7">
        <v>2.8012052753509074</v>
      </c>
    </row>
    <row r="42" spans="2:3" ht="12.75">
      <c r="B42" s="49" t="s">
        <v>172</v>
      </c>
      <c r="C42" s="7">
        <v>2.876913526036067</v>
      </c>
    </row>
    <row r="43" spans="2:3" ht="12.75">
      <c r="B43" s="49" t="s">
        <v>62</v>
      </c>
      <c r="C43" s="7">
        <v>2.876913526036067</v>
      </c>
    </row>
    <row r="44" spans="2:3" ht="12.75">
      <c r="B44" s="49" t="s">
        <v>173</v>
      </c>
      <c r="C44" s="7">
        <v>2.876913526036067</v>
      </c>
    </row>
    <row r="45" spans="2:3" ht="12.75">
      <c r="B45" s="49" t="s">
        <v>174</v>
      </c>
      <c r="C45" s="7">
        <v>2.9147676513786474</v>
      </c>
    </row>
    <row r="46" spans="2:3" ht="12.75">
      <c r="B46" s="49" t="s">
        <v>175</v>
      </c>
      <c r="C46" s="7">
        <v>2.9526217767212266</v>
      </c>
    </row>
    <row r="47" spans="2:3" ht="12.75">
      <c r="B47" s="49" t="s">
        <v>176</v>
      </c>
      <c r="C47" s="7">
        <v>2.9526217767212266</v>
      </c>
    </row>
    <row r="48" spans="2:3" ht="12.75">
      <c r="B48" s="49" t="s">
        <v>177</v>
      </c>
      <c r="C48" s="7">
        <v>2.9526217767212266</v>
      </c>
    </row>
    <row r="49" spans="2:3" ht="12.75">
      <c r="B49" s="49" t="s">
        <v>178</v>
      </c>
      <c r="C49" s="7">
        <v>2.9904759020638068</v>
      </c>
    </row>
    <row r="50" spans="2:3" ht="12.75">
      <c r="B50" s="49" t="s">
        <v>179</v>
      </c>
      <c r="C50" s="7">
        <v>2.9904759020638068</v>
      </c>
    </row>
    <row r="51" spans="2:3" ht="12.75">
      <c r="B51" s="49" t="s">
        <v>180</v>
      </c>
      <c r="C51" s="7">
        <v>3.028330027406387</v>
      </c>
    </row>
    <row r="52" spans="2:3" ht="12.75">
      <c r="B52" s="49" t="s">
        <v>181</v>
      </c>
      <c r="C52" s="7">
        <v>3.028330027406387</v>
      </c>
    </row>
    <row r="53" spans="2:3" ht="12.75">
      <c r="B53" s="49" t="s">
        <v>182</v>
      </c>
      <c r="C53" s="7">
        <v>3.028330027406387</v>
      </c>
    </row>
    <row r="54" spans="2:3" ht="12.75">
      <c r="B54" s="49" t="s">
        <v>183</v>
      </c>
      <c r="C54" s="7">
        <v>3.066184152748966</v>
      </c>
    </row>
    <row r="55" spans="2:3" ht="12.75">
      <c r="B55" s="49" t="s">
        <v>68</v>
      </c>
      <c r="C55" s="7">
        <v>3.141892403434126</v>
      </c>
    </row>
    <row r="56" spans="2:3" ht="12.75">
      <c r="B56" s="49" t="s">
        <v>184</v>
      </c>
      <c r="C56" s="7">
        <v>3.1797465287767057</v>
      </c>
    </row>
    <row r="57" spans="2:3" ht="12.75">
      <c r="B57" s="49" t="s">
        <v>185</v>
      </c>
      <c r="C57" s="7">
        <v>3.1797465287767057</v>
      </c>
    </row>
    <row r="58" spans="2:3" ht="12.75">
      <c r="B58" s="49" t="s">
        <v>186</v>
      </c>
      <c r="C58" s="7">
        <v>3.217600654119286</v>
      </c>
    </row>
    <row r="59" spans="2:3" ht="12.75">
      <c r="B59" s="49" t="s">
        <v>187</v>
      </c>
      <c r="C59" s="7">
        <v>3.2554547794618656</v>
      </c>
    </row>
    <row r="60" spans="2:3" ht="12.75">
      <c r="B60" s="49" t="s">
        <v>188</v>
      </c>
      <c r="C60" s="7">
        <v>3.2554547794618656</v>
      </c>
    </row>
    <row r="61" spans="2:3" ht="12.75">
      <c r="B61" s="49" t="s">
        <v>84</v>
      </c>
      <c r="C61" s="7">
        <v>3.2933089048044453</v>
      </c>
    </row>
    <row r="62" spans="2:3" ht="12.75">
      <c r="B62" s="49" t="s">
        <v>189</v>
      </c>
      <c r="C62" s="7">
        <v>3.2933089048044453</v>
      </c>
    </row>
    <row r="63" spans="2:3" ht="12.75">
      <c r="B63" s="49" t="s">
        <v>76</v>
      </c>
      <c r="C63" s="7">
        <v>3.2933089048044453</v>
      </c>
    </row>
    <row r="64" spans="2:3" ht="12.75">
      <c r="B64" s="49" t="s">
        <v>190</v>
      </c>
      <c r="C64" s="7">
        <v>3.331163030147025</v>
      </c>
    </row>
    <row r="65" spans="2:3" ht="12.75">
      <c r="B65" s="49" t="s">
        <v>191</v>
      </c>
      <c r="C65" s="7">
        <v>3.331163030147025</v>
      </c>
    </row>
    <row r="66" spans="2:3" ht="12.75">
      <c r="B66" s="49" t="s">
        <v>192</v>
      </c>
      <c r="C66" s="7">
        <v>3.369017155489605</v>
      </c>
    </row>
    <row r="67" spans="2:3" ht="12.75">
      <c r="B67" s="49" t="s">
        <v>193</v>
      </c>
      <c r="C67" s="7">
        <v>3.369017155489605</v>
      </c>
    </row>
    <row r="68" spans="2:3" ht="12.75">
      <c r="B68" s="49" t="s">
        <v>194</v>
      </c>
      <c r="C68" s="7">
        <v>3.4068712808321853</v>
      </c>
    </row>
    <row r="69" spans="2:3" ht="12.75">
      <c r="B69" s="49" t="s">
        <v>195</v>
      </c>
      <c r="C69" s="7">
        <v>3.4447254061747645</v>
      </c>
    </row>
    <row r="70" spans="2:3" ht="12.75">
      <c r="B70" s="49" t="s">
        <v>196</v>
      </c>
      <c r="C70" s="7">
        <v>3.4447254061747645</v>
      </c>
    </row>
    <row r="71" spans="2:3" ht="12.75">
      <c r="B71" s="49" t="s">
        <v>197</v>
      </c>
      <c r="C71" s="7">
        <v>3.4447254061747645</v>
      </c>
    </row>
    <row r="72" spans="2:3" ht="12.75">
      <c r="B72" s="49" t="s">
        <v>198</v>
      </c>
      <c r="C72" s="7">
        <v>3.4447254061747645</v>
      </c>
    </row>
    <row r="73" spans="2:3" ht="12.75">
      <c r="B73" s="49" t="s">
        <v>199</v>
      </c>
      <c r="C73" s="7">
        <v>3.4825795315173447</v>
      </c>
    </row>
    <row r="74" spans="2:3" ht="12.75">
      <c r="B74" s="49" t="s">
        <v>200</v>
      </c>
      <c r="C74" s="7">
        <v>3.4825795315173447</v>
      </c>
    </row>
    <row r="75" spans="2:3" ht="12.75">
      <c r="B75" s="49" t="s">
        <v>201</v>
      </c>
      <c r="C75" s="7">
        <v>3.558287782202504</v>
      </c>
    </row>
    <row r="76" spans="2:3" ht="12.75">
      <c r="B76" s="49" t="s">
        <v>202</v>
      </c>
      <c r="C76" s="7">
        <v>3.558287782202504</v>
      </c>
    </row>
    <row r="77" spans="2:3" ht="12.75">
      <c r="B77" s="49" t="s">
        <v>203</v>
      </c>
      <c r="C77" s="7">
        <v>3.596141907545084</v>
      </c>
    </row>
    <row r="78" spans="2:3" ht="12.75">
      <c r="B78" s="49" t="s">
        <v>204</v>
      </c>
      <c r="C78" s="7">
        <v>3.633996032887664</v>
      </c>
    </row>
    <row r="79" spans="2:3" ht="12.75">
      <c r="B79" s="49" t="s">
        <v>205</v>
      </c>
      <c r="C79" s="7">
        <v>3.7475584089154035</v>
      </c>
    </row>
    <row r="80" spans="2:3" ht="12.75">
      <c r="B80" s="49" t="s">
        <v>48</v>
      </c>
      <c r="C80" s="7">
        <v>3.7475584089154035</v>
      </c>
    </row>
    <row r="81" spans="2:3" ht="12.75">
      <c r="B81" s="49" t="s">
        <v>206</v>
      </c>
      <c r="C81" s="7">
        <v>3.7854125342579836</v>
      </c>
    </row>
    <row r="82" spans="2:3" ht="12.75">
      <c r="B82" s="49" t="s">
        <v>207</v>
      </c>
      <c r="C82" s="7">
        <v>3.861120784943143</v>
      </c>
    </row>
    <row r="83" spans="2:3" ht="12.75">
      <c r="B83" s="49" t="s">
        <v>208</v>
      </c>
      <c r="C83" s="7">
        <v>3.8989749102857227</v>
      </c>
    </row>
    <row r="84" spans="2:3" ht="12.75">
      <c r="B84" s="49" t="s">
        <v>209</v>
      </c>
      <c r="C84" s="7">
        <v>3.8989749102857227</v>
      </c>
    </row>
    <row r="85" spans="2:3" ht="12.75">
      <c r="B85" s="49" t="s">
        <v>210</v>
      </c>
      <c r="C85" s="7">
        <v>3.9368290356283024</v>
      </c>
    </row>
    <row r="86" spans="2:3" ht="12.75">
      <c r="B86" s="49" t="s">
        <v>211</v>
      </c>
      <c r="C86" s="7">
        <v>3.9368290356283024</v>
      </c>
    </row>
    <row r="87" spans="2:3" ht="12.75">
      <c r="B87" s="49" t="s">
        <v>212</v>
      </c>
      <c r="C87" s="7">
        <v>3.974683160970882</v>
      </c>
    </row>
    <row r="88" spans="2:3" ht="12.75">
      <c r="B88" s="49" t="s">
        <v>81</v>
      </c>
      <c r="C88" s="7">
        <v>4.050391411656042</v>
      </c>
    </row>
    <row r="89" spans="2:3" ht="12.75">
      <c r="B89" s="49" t="s">
        <v>213</v>
      </c>
      <c r="C89" s="7">
        <v>4.088245536998622</v>
      </c>
    </row>
    <row r="90" spans="2:3" ht="12.75">
      <c r="B90" s="49" t="s">
        <v>78</v>
      </c>
      <c r="C90" s="7">
        <v>4.126099662341201</v>
      </c>
    </row>
    <row r="91" spans="2:3" ht="12.75">
      <c r="B91" s="49" t="s">
        <v>214</v>
      </c>
      <c r="C91" s="7">
        <v>4.126099662341201</v>
      </c>
    </row>
    <row r="92" spans="2:3" ht="12.75">
      <c r="B92" s="49" t="s">
        <v>215</v>
      </c>
      <c r="C92" s="7">
        <v>4.126099662341201</v>
      </c>
    </row>
    <row r="93" spans="2:3" ht="12.75">
      <c r="B93" s="49" t="s">
        <v>216</v>
      </c>
      <c r="C93" s="7">
        <v>4.1639537876837815</v>
      </c>
    </row>
    <row r="94" spans="2:3" ht="12.75">
      <c r="B94" s="49" t="s">
        <v>217</v>
      </c>
      <c r="C94" s="7">
        <v>4.201807913026361</v>
      </c>
    </row>
    <row r="95" spans="2:3" ht="12.75">
      <c r="B95" s="49" t="s">
        <v>218</v>
      </c>
      <c r="C95" s="7">
        <v>4.201807913026361</v>
      </c>
    </row>
    <row r="96" spans="2:3" ht="12.75">
      <c r="B96" s="49" t="s">
        <v>219</v>
      </c>
      <c r="C96" s="7">
        <v>4.201807913026361</v>
      </c>
    </row>
    <row r="97" spans="2:3" ht="12.75">
      <c r="B97" s="49" t="s">
        <v>220</v>
      </c>
      <c r="C97" s="7">
        <v>4.239662038368941</v>
      </c>
    </row>
    <row r="98" spans="2:3" ht="12.75">
      <c r="B98" s="49" t="s">
        <v>221</v>
      </c>
      <c r="C98" s="7">
        <v>4.239662038368941</v>
      </c>
    </row>
    <row r="99" spans="2:3" ht="12.75">
      <c r="B99" s="49" t="s">
        <v>222</v>
      </c>
      <c r="C99" s="7">
        <v>4.277516163711521</v>
      </c>
    </row>
    <row r="100" spans="2:3" ht="12.75">
      <c r="B100" s="49" t="s">
        <v>223</v>
      </c>
      <c r="C100" s="7">
        <v>4.277516163711521</v>
      </c>
    </row>
    <row r="101" spans="2:3" ht="12.75">
      <c r="B101" s="49" t="s">
        <v>224</v>
      </c>
      <c r="C101" s="7">
        <v>4.277516163711521</v>
      </c>
    </row>
    <row r="102" spans="2:3" ht="12.75">
      <c r="B102" s="49" t="s">
        <v>225</v>
      </c>
      <c r="C102" s="7">
        <v>4.3153702890541</v>
      </c>
    </row>
    <row r="103" spans="2:3" ht="12.75">
      <c r="B103" s="49" t="s">
        <v>226</v>
      </c>
      <c r="C103" s="7">
        <v>4.3153702890541</v>
      </c>
    </row>
    <row r="104" spans="2:3" ht="12.75">
      <c r="B104" s="49" t="s">
        <v>227</v>
      </c>
      <c r="C104" s="7">
        <v>4.3532244143966805</v>
      </c>
    </row>
    <row r="105" spans="2:3" ht="12.75">
      <c r="B105" s="49" t="s">
        <v>228</v>
      </c>
      <c r="C105" s="7">
        <v>4.3532244143966805</v>
      </c>
    </row>
    <row r="106" spans="2:3" ht="12.75">
      <c r="B106" s="49" t="s">
        <v>229</v>
      </c>
      <c r="C106" s="7">
        <v>4.3532244143966805</v>
      </c>
    </row>
    <row r="107" spans="2:3" ht="12.75">
      <c r="B107" s="49" t="s">
        <v>230</v>
      </c>
      <c r="C107" s="7">
        <v>4.391078539739261</v>
      </c>
    </row>
    <row r="108" spans="2:3" ht="12.75">
      <c r="B108" s="49" t="s">
        <v>231</v>
      </c>
      <c r="C108" s="7">
        <v>4.42893266508184</v>
      </c>
    </row>
    <row r="109" spans="2:3" ht="12.75">
      <c r="B109" s="49" t="s">
        <v>232</v>
      </c>
      <c r="C109" s="7">
        <v>4.42893266508184</v>
      </c>
    </row>
    <row r="110" spans="2:3" ht="12.75">
      <c r="B110" s="49" t="s">
        <v>233</v>
      </c>
      <c r="C110" s="7">
        <v>4.46678679042442</v>
      </c>
    </row>
    <row r="111" spans="2:3" ht="12.75">
      <c r="B111" s="49" t="s">
        <v>234</v>
      </c>
      <c r="C111" s="7">
        <v>4.46678679042442</v>
      </c>
    </row>
    <row r="112" spans="2:3" ht="12.75">
      <c r="B112" s="49" t="s">
        <v>235</v>
      </c>
      <c r="C112" s="7">
        <v>4.46678679042442</v>
      </c>
    </row>
    <row r="113" spans="2:3" ht="12.75">
      <c r="B113" s="49" t="s">
        <v>236</v>
      </c>
      <c r="C113" s="7">
        <v>4.5424950411095795</v>
      </c>
    </row>
    <row r="114" spans="2:3" ht="12.75">
      <c r="B114" s="49" t="s">
        <v>237</v>
      </c>
      <c r="C114" s="7">
        <v>4.5424950411095795</v>
      </c>
    </row>
    <row r="115" spans="2:3" ht="12.75">
      <c r="B115" s="49" t="s">
        <v>238</v>
      </c>
      <c r="C115" s="7">
        <v>4.61820329179474</v>
      </c>
    </row>
    <row r="116" spans="2:3" ht="12.75">
      <c r="B116" s="49"/>
      <c r="C116" s="7"/>
    </row>
    <row r="117" spans="1:3" ht="12.75">
      <c r="A117" s="92" t="s">
        <v>239</v>
      </c>
      <c r="B117" s="49"/>
      <c r="C117" s="7"/>
    </row>
    <row r="118" spans="2:3" ht="12.75">
      <c r="B118" s="49" t="s">
        <v>240</v>
      </c>
      <c r="C118" s="7">
        <v>4.65605741713732</v>
      </c>
    </row>
    <row r="119" spans="2:3" ht="12.75">
      <c r="B119" s="49" t="s">
        <v>72</v>
      </c>
      <c r="C119" s="7">
        <v>4.65605741713732</v>
      </c>
    </row>
    <row r="120" spans="2:3" ht="12.75">
      <c r="B120" s="49" t="s">
        <v>241</v>
      </c>
      <c r="C120" s="7">
        <v>4.65605741713732</v>
      </c>
    </row>
    <row r="121" spans="2:3" ht="12.75">
      <c r="B121" s="49" t="s">
        <v>242</v>
      </c>
      <c r="C121" s="7">
        <v>4.693911542479899</v>
      </c>
    </row>
    <row r="122" spans="2:3" ht="12.75">
      <c r="B122" s="49" t="s">
        <v>243</v>
      </c>
      <c r="C122" s="7">
        <v>4.693911542479899</v>
      </c>
    </row>
    <row r="123" spans="2:3" ht="12.75">
      <c r="B123" s="49" t="s">
        <v>63</v>
      </c>
      <c r="C123" s="7">
        <v>4.7696197931650595</v>
      </c>
    </row>
    <row r="124" spans="2:3" ht="12.75">
      <c r="B124" s="49" t="s">
        <v>244</v>
      </c>
      <c r="C124" s="7">
        <v>4.807473918507639</v>
      </c>
    </row>
    <row r="125" spans="2:3" ht="12.75">
      <c r="B125" s="49" t="s">
        <v>245</v>
      </c>
      <c r="C125" s="7">
        <v>4.807473918507639</v>
      </c>
    </row>
    <row r="126" spans="2:3" ht="12.75">
      <c r="B126" s="49" t="s">
        <v>246</v>
      </c>
      <c r="C126" s="7">
        <v>4.807473918507639</v>
      </c>
    </row>
    <row r="127" spans="2:3" ht="12.75">
      <c r="B127" s="49" t="s">
        <v>247</v>
      </c>
      <c r="C127" s="7">
        <v>4.845328043850219</v>
      </c>
    </row>
    <row r="128" spans="2:3" ht="12.75">
      <c r="B128" s="49" t="s">
        <v>248</v>
      </c>
      <c r="C128" s="7">
        <v>4.845328043850219</v>
      </c>
    </row>
    <row r="129" spans="2:3" ht="12.75">
      <c r="B129" s="49" t="s">
        <v>249</v>
      </c>
      <c r="C129" s="7">
        <v>4.845328043850219</v>
      </c>
    </row>
    <row r="130" spans="2:3" ht="12.75">
      <c r="B130" s="49" t="s">
        <v>250</v>
      </c>
      <c r="C130" s="7">
        <v>4.883182169192798</v>
      </c>
    </row>
    <row r="131" spans="2:3" ht="12.75">
      <c r="B131" s="49" t="s">
        <v>251</v>
      </c>
      <c r="C131" s="7">
        <v>4.883182169192798</v>
      </c>
    </row>
    <row r="132" spans="2:3" ht="12.75">
      <c r="B132" s="49" t="s">
        <v>252</v>
      </c>
      <c r="C132" s="7">
        <v>4.921036294535378</v>
      </c>
    </row>
    <row r="133" spans="2:3" ht="12.75">
      <c r="B133" s="49" t="s">
        <v>253</v>
      </c>
      <c r="C133" s="7">
        <v>4.921036294535378</v>
      </c>
    </row>
    <row r="134" spans="2:3" ht="12.75">
      <c r="B134" s="49" t="s">
        <v>254</v>
      </c>
      <c r="C134" s="7">
        <v>4.921036294535378</v>
      </c>
    </row>
    <row r="135" spans="2:3" ht="12.75">
      <c r="B135" s="49" t="s">
        <v>255</v>
      </c>
      <c r="C135" s="7">
        <v>4.921036294535378</v>
      </c>
    </row>
    <row r="136" spans="2:3" ht="12.75">
      <c r="B136" s="49" t="s">
        <v>256</v>
      </c>
      <c r="C136" s="7">
        <v>4.921036294535378</v>
      </c>
    </row>
    <row r="137" spans="2:3" ht="12.75">
      <c r="B137" s="49" t="s">
        <v>257</v>
      </c>
      <c r="C137" s="7">
        <v>4.921036294535378</v>
      </c>
    </row>
    <row r="138" spans="2:3" ht="12.75">
      <c r="B138" s="49" t="s">
        <v>64</v>
      </c>
      <c r="C138" s="7">
        <v>5.034598670563117</v>
      </c>
    </row>
    <row r="139" spans="2:3" ht="12.75">
      <c r="B139" s="49" t="s">
        <v>258</v>
      </c>
      <c r="C139" s="7">
        <v>5.034598670563117</v>
      </c>
    </row>
    <row r="140" spans="2:3" ht="12.75">
      <c r="B140" s="93" t="s">
        <v>259</v>
      </c>
      <c r="C140" s="7">
        <v>5.072452795905697</v>
      </c>
    </row>
    <row r="141" spans="2:3" ht="12.75">
      <c r="B141" s="49" t="s">
        <v>260</v>
      </c>
      <c r="C141" s="7">
        <v>5.110306921248277</v>
      </c>
    </row>
    <row r="142" spans="2:3" ht="12.75">
      <c r="B142" s="49" t="s">
        <v>261</v>
      </c>
      <c r="C142" s="7">
        <v>5.110306921248277</v>
      </c>
    </row>
    <row r="143" spans="2:3" ht="12.75">
      <c r="B143" s="49" t="s">
        <v>262</v>
      </c>
      <c r="C143" s="7">
        <v>5.1481610465908565</v>
      </c>
    </row>
    <row r="144" spans="2:3" ht="12.75">
      <c r="B144" s="49" t="s">
        <v>263</v>
      </c>
      <c r="C144" s="7">
        <v>5.1860151719334375</v>
      </c>
    </row>
    <row r="145" spans="2:3" ht="12.75">
      <c r="B145" s="49" t="s">
        <v>264</v>
      </c>
      <c r="C145" s="7">
        <v>5.1860151719334375</v>
      </c>
    </row>
    <row r="146" spans="2:3" ht="12.75">
      <c r="B146" s="49" t="s">
        <v>265</v>
      </c>
      <c r="C146" s="7">
        <v>5.1860151719334375</v>
      </c>
    </row>
    <row r="147" spans="2:3" ht="12.75">
      <c r="B147" s="49" t="s">
        <v>266</v>
      </c>
      <c r="C147" s="7">
        <v>5.1860151719334375</v>
      </c>
    </row>
    <row r="148" spans="2:3" ht="12.75">
      <c r="B148" s="49" t="s">
        <v>267</v>
      </c>
      <c r="C148" s="7">
        <v>5.223869297276017</v>
      </c>
    </row>
    <row r="149" spans="2:3" ht="12.75">
      <c r="B149" s="49" t="s">
        <v>268</v>
      </c>
      <c r="C149" s="7">
        <v>5.223869297276017</v>
      </c>
    </row>
    <row r="150" spans="2:3" ht="12.75">
      <c r="B150" s="49" t="s">
        <v>269</v>
      </c>
      <c r="C150" s="7">
        <v>5.223869297276017</v>
      </c>
    </row>
    <row r="151" spans="2:3" ht="12.75">
      <c r="B151" s="49" t="s">
        <v>270</v>
      </c>
      <c r="C151" s="7">
        <v>5.261723422618596</v>
      </c>
    </row>
    <row r="152" spans="2:3" ht="12.75">
      <c r="B152" s="49" t="s">
        <v>271</v>
      </c>
      <c r="C152" s="7">
        <v>5.299577547961177</v>
      </c>
    </row>
    <row r="153" spans="2:3" ht="12.75">
      <c r="B153" s="49" t="s">
        <v>272</v>
      </c>
      <c r="C153" s="7">
        <v>5.375285798646336</v>
      </c>
    </row>
    <row r="154" spans="2:3" ht="12.75">
      <c r="B154" s="49" t="s">
        <v>80</v>
      </c>
      <c r="C154" s="7">
        <v>5.375285798646336</v>
      </c>
    </row>
    <row r="155" spans="2:3" ht="12.75">
      <c r="B155" s="49" t="s">
        <v>273</v>
      </c>
      <c r="C155" s="7">
        <v>5.413139923988917</v>
      </c>
    </row>
    <row r="156" spans="2:3" ht="12.75">
      <c r="B156" s="49" t="s">
        <v>71</v>
      </c>
      <c r="C156" s="7">
        <v>5.413139923988917</v>
      </c>
    </row>
    <row r="157" spans="2:3" ht="12.75">
      <c r="B157" s="49" t="s">
        <v>274</v>
      </c>
      <c r="C157" s="7">
        <v>5.450994049331496</v>
      </c>
    </row>
    <row r="158" spans="2:3" ht="12.75">
      <c r="B158" s="49" t="s">
        <v>73</v>
      </c>
      <c r="C158" s="7">
        <v>5.450994049331496</v>
      </c>
    </row>
    <row r="159" spans="2:3" ht="12.75">
      <c r="B159" s="49" t="s">
        <v>275</v>
      </c>
      <c r="C159" s="7">
        <v>5.640264676044395</v>
      </c>
    </row>
    <row r="160" spans="2:3" ht="12.75">
      <c r="B160" s="49" t="s">
        <v>95</v>
      </c>
      <c r="C160" s="7">
        <v>5.678118801386975</v>
      </c>
    </row>
    <row r="161" spans="2:3" ht="12.75">
      <c r="B161" s="49" t="s">
        <v>82</v>
      </c>
      <c r="C161" s="7">
        <v>5.715972926729554</v>
      </c>
    </row>
    <row r="162" spans="2:3" ht="12.75">
      <c r="B162" s="49" t="s">
        <v>65</v>
      </c>
      <c r="C162" s="7">
        <v>5.753827052072134</v>
      </c>
    </row>
    <row r="163" spans="2:3" ht="12.75">
      <c r="B163" s="49" t="s">
        <v>276</v>
      </c>
      <c r="C163" s="7">
        <v>5.829535302757295</v>
      </c>
    </row>
    <row r="164" spans="2:3" ht="12.75">
      <c r="B164" s="49" t="s">
        <v>277</v>
      </c>
      <c r="C164" s="7">
        <v>5.867389428099874</v>
      </c>
    </row>
    <row r="165" spans="2:3" ht="12.75">
      <c r="B165" s="49" t="s">
        <v>66</v>
      </c>
      <c r="C165" s="7">
        <v>5.905243553442453</v>
      </c>
    </row>
    <row r="166" spans="2:3" ht="12.75">
      <c r="B166" s="49" t="s">
        <v>278</v>
      </c>
      <c r="C166" s="7">
        <v>5.905243553442453</v>
      </c>
    </row>
    <row r="167" spans="2:3" ht="12.75">
      <c r="B167" s="49" t="s">
        <v>279</v>
      </c>
      <c r="C167" s="7">
        <v>5.943097678785034</v>
      </c>
    </row>
    <row r="168" spans="2:3" ht="12.75">
      <c r="B168" s="49" t="s">
        <v>67</v>
      </c>
      <c r="C168" s="7">
        <v>5.943097678785034</v>
      </c>
    </row>
    <row r="169" spans="2:3" ht="12.75">
      <c r="B169" s="49" t="s">
        <v>280</v>
      </c>
      <c r="C169" s="7">
        <v>5.943097678785034</v>
      </c>
    </row>
    <row r="170" spans="2:3" ht="12.75">
      <c r="B170" s="49" t="s">
        <v>281</v>
      </c>
      <c r="C170" s="7">
        <v>5.9809518041276135</v>
      </c>
    </row>
    <row r="171" spans="2:3" ht="12.75">
      <c r="B171" s="49" t="s">
        <v>282</v>
      </c>
      <c r="C171" s="7">
        <v>6.018805929470193</v>
      </c>
    </row>
    <row r="172" spans="2:3" ht="12.75">
      <c r="B172" s="49" t="s">
        <v>283</v>
      </c>
      <c r="C172" s="7">
        <v>6.094514180155353</v>
      </c>
    </row>
    <row r="173" spans="2:3" ht="12.75">
      <c r="B173" s="49" t="s">
        <v>70</v>
      </c>
      <c r="C173" s="7">
        <v>6.170222430840513</v>
      </c>
    </row>
    <row r="174" spans="2:3" ht="12.75">
      <c r="B174" s="49" t="s">
        <v>284</v>
      </c>
      <c r="C174" s="7">
        <v>6.208076556183093</v>
      </c>
    </row>
    <row r="175" spans="2:3" ht="12.75">
      <c r="B175" s="49" t="s">
        <v>285</v>
      </c>
      <c r="C175" s="7">
        <v>6.283784806868252</v>
      </c>
    </row>
    <row r="176" spans="2:3" ht="12.75">
      <c r="B176" s="49" t="s">
        <v>286</v>
      </c>
      <c r="C176" s="7">
        <v>6.321638932210832</v>
      </c>
    </row>
    <row r="177" spans="2:3" ht="12.75">
      <c r="B177" s="49" t="s">
        <v>69</v>
      </c>
      <c r="C177" s="7">
        <v>6.359493057553411</v>
      </c>
    </row>
    <row r="178" spans="2:3" ht="12.75">
      <c r="B178" s="49" t="s">
        <v>287</v>
      </c>
      <c r="C178" s="7">
        <v>6.435201308238572</v>
      </c>
    </row>
    <row r="179" spans="2:3" ht="12.75">
      <c r="B179" s="49" t="s">
        <v>288</v>
      </c>
      <c r="C179" s="7">
        <v>6.473055433581151</v>
      </c>
    </row>
    <row r="180" spans="2:3" ht="12.75">
      <c r="B180" s="49" t="s">
        <v>289</v>
      </c>
      <c r="C180" s="7">
        <v>6.73803431097921</v>
      </c>
    </row>
    <row r="181" spans="2:3" ht="12.75">
      <c r="B181" s="49" t="s">
        <v>290</v>
      </c>
      <c r="C181" s="7">
        <v>6.85159668700695</v>
      </c>
    </row>
    <row r="182" spans="2:3" ht="12.75">
      <c r="B182" s="49" t="s">
        <v>291</v>
      </c>
      <c r="C182" s="7">
        <v>6.965159063034689</v>
      </c>
    </row>
    <row r="183" spans="2:3" ht="12.75">
      <c r="B183" t="s">
        <v>292</v>
      </c>
      <c r="C183" s="7">
        <v>7.078721439062429</v>
      </c>
    </row>
    <row r="184" spans="2:3" ht="12.75">
      <c r="B184" t="s">
        <v>293</v>
      </c>
      <c r="C184" s="7">
        <v>7.381554441803067</v>
      </c>
    </row>
    <row r="185" spans="1:3" ht="12.75">
      <c r="A185" s="14"/>
      <c r="B185" s="14" t="s">
        <v>294</v>
      </c>
      <c r="C185" s="38">
        <v>9.577093711672697</v>
      </c>
    </row>
    <row r="187" spans="1:5" ht="105.75" customHeight="1">
      <c r="A187" s="105" t="s">
        <v>315</v>
      </c>
      <c r="B187" s="105"/>
      <c r="C187" s="105"/>
      <c r="D187" s="105"/>
      <c r="E187" s="105"/>
    </row>
    <row r="188" spans="1:5" ht="27.75" customHeight="1">
      <c r="A188" s="105" t="s">
        <v>295</v>
      </c>
      <c r="B188" s="105"/>
      <c r="C188" s="105"/>
      <c r="D188" s="105"/>
      <c r="E188" s="105"/>
    </row>
    <row r="189" spans="1:5" ht="25.5" customHeight="1">
      <c r="A189" s="105" t="s">
        <v>296</v>
      </c>
      <c r="B189" s="105"/>
      <c r="C189" s="105"/>
      <c r="D189" s="105"/>
      <c r="E189" s="105"/>
    </row>
    <row r="190" spans="1:5" ht="27" customHeight="1">
      <c r="A190" s="105" t="s">
        <v>297</v>
      </c>
      <c r="B190" s="105"/>
      <c r="C190" s="105"/>
      <c r="D190" s="105"/>
      <c r="E190" s="105"/>
    </row>
    <row r="191" spans="1:5" ht="27.75" customHeight="1">
      <c r="A191" s="105" t="s">
        <v>298</v>
      </c>
      <c r="B191" s="105"/>
      <c r="C191" s="105"/>
      <c r="D191" s="105"/>
      <c r="E191" s="105"/>
    </row>
    <row r="192" spans="1:5" ht="12.75">
      <c r="A192" s="66"/>
      <c r="B192" s="66"/>
      <c r="C192" s="66"/>
      <c r="D192" s="66"/>
      <c r="E192" s="66"/>
    </row>
    <row r="193" spans="1:5" ht="46.5" customHeight="1">
      <c r="A193" s="105" t="s">
        <v>299</v>
      </c>
      <c r="B193" s="105"/>
      <c r="C193" s="105"/>
      <c r="D193" s="105"/>
      <c r="E193" s="105"/>
    </row>
    <row r="194" spans="1:5" ht="12.75">
      <c r="A194" s="12"/>
      <c r="B194" s="12"/>
      <c r="C194" s="12"/>
      <c r="D194" s="12"/>
      <c r="E194" s="12"/>
    </row>
    <row r="195" spans="1:5" ht="54.75" customHeight="1">
      <c r="A195" s="105" t="s">
        <v>314</v>
      </c>
      <c r="B195" s="105"/>
      <c r="C195" s="105"/>
      <c r="D195" s="105"/>
      <c r="E195" s="105"/>
    </row>
  </sheetData>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3.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15" customWidth="1"/>
  </cols>
  <sheetData>
    <row r="1" ht="12.75">
      <c r="A1" s="94" t="s">
        <v>109</v>
      </c>
    </row>
    <row r="2" spans="9:11" ht="12.75">
      <c r="I2" s="49"/>
      <c r="J2" s="49"/>
      <c r="K2" s="49"/>
    </row>
    <row r="3" spans="3:11" ht="12.75">
      <c r="C3" s="45" t="s">
        <v>30</v>
      </c>
      <c r="D3" s="45" t="s">
        <v>39</v>
      </c>
      <c r="E3" s="45" t="s">
        <v>78</v>
      </c>
      <c r="F3" s="45" t="s">
        <v>48</v>
      </c>
      <c r="G3" s="45" t="s">
        <v>79</v>
      </c>
      <c r="I3" s="46"/>
      <c r="J3" s="46"/>
      <c r="K3" s="46"/>
    </row>
    <row r="4" ht="12.75">
      <c r="A4" t="s">
        <v>300</v>
      </c>
    </row>
    <row r="5" spans="1:7" ht="12.75">
      <c r="A5" s="25"/>
      <c r="B5" s="25" t="s">
        <v>301</v>
      </c>
      <c r="C5" s="95">
        <v>66.4</v>
      </c>
      <c r="D5" s="95">
        <v>33.6</v>
      </c>
      <c r="E5" s="95">
        <v>21.1</v>
      </c>
      <c r="F5" s="95">
        <v>18.6</v>
      </c>
      <c r="G5" s="95">
        <v>12.2</v>
      </c>
    </row>
    <row r="6" spans="1:7" s="73" customFormat="1" ht="12.75">
      <c r="A6" s="96"/>
      <c r="B6" s="96" t="s">
        <v>302</v>
      </c>
      <c r="C6" s="97">
        <v>895</v>
      </c>
      <c r="D6" s="97">
        <v>238</v>
      </c>
      <c r="E6" s="97">
        <v>18</v>
      </c>
      <c r="F6" s="97">
        <v>14</v>
      </c>
      <c r="G6" s="97">
        <v>53</v>
      </c>
    </row>
    <row r="7" spans="1:7" s="73" customFormat="1" ht="12.75">
      <c r="A7" s="98"/>
      <c r="B7" s="98" t="s">
        <v>303</v>
      </c>
      <c r="C7" s="99">
        <v>20.1</v>
      </c>
      <c r="D7" s="99">
        <v>2.7</v>
      </c>
      <c r="E7" s="99">
        <v>1.7</v>
      </c>
      <c r="F7" s="99">
        <v>0.4</v>
      </c>
      <c r="G7" s="99">
        <v>2.3</v>
      </c>
    </row>
    <row r="8" spans="1:7" ht="12.75">
      <c r="A8" s="17"/>
      <c r="B8" s="17" t="s">
        <v>304</v>
      </c>
      <c r="C8" s="24">
        <v>89</v>
      </c>
      <c r="D8" s="24">
        <v>23</v>
      </c>
      <c r="E8" s="24">
        <v>15</v>
      </c>
      <c r="F8" s="24">
        <v>3.9</v>
      </c>
      <c r="G8" s="24">
        <v>25</v>
      </c>
    </row>
    <row r="10" ht="12.75">
      <c r="A10" t="s">
        <v>305</v>
      </c>
    </row>
    <row r="11" spans="1:11" ht="12.75">
      <c r="A11" s="25"/>
      <c r="B11" s="25" t="s">
        <v>306</v>
      </c>
      <c r="C11" s="95">
        <v>30.1</v>
      </c>
      <c r="D11" s="95" t="s">
        <v>307</v>
      </c>
      <c r="E11" s="95">
        <v>12.1</v>
      </c>
      <c r="F11" s="95">
        <v>5</v>
      </c>
      <c r="G11" s="95">
        <v>8.6</v>
      </c>
      <c r="K11" s="73"/>
    </row>
    <row r="12" spans="1:7" s="73" customFormat="1" ht="12.75">
      <c r="A12" s="96"/>
      <c r="B12" s="96" t="s">
        <v>308</v>
      </c>
      <c r="C12" s="97">
        <v>88</v>
      </c>
      <c r="D12" s="97" t="s">
        <v>307</v>
      </c>
      <c r="E12" s="97">
        <v>18</v>
      </c>
      <c r="F12" s="97">
        <v>3</v>
      </c>
      <c r="G12" s="97">
        <v>28</v>
      </c>
    </row>
    <row r="13" spans="1:7" ht="12.75">
      <c r="A13" s="25"/>
      <c r="B13" s="25" t="s">
        <v>309</v>
      </c>
      <c r="C13" s="95">
        <v>24.8</v>
      </c>
      <c r="D13" s="95">
        <v>18.7</v>
      </c>
      <c r="E13" s="95">
        <v>2.7</v>
      </c>
      <c r="F13" s="95">
        <v>0.5</v>
      </c>
      <c r="G13" s="95" t="s">
        <v>307</v>
      </c>
    </row>
    <row r="14" spans="1:7" s="73" customFormat="1" ht="12.75">
      <c r="A14" s="96"/>
      <c r="B14" s="96" t="s">
        <v>308</v>
      </c>
      <c r="C14" s="97">
        <v>95</v>
      </c>
      <c r="D14" s="97">
        <v>50</v>
      </c>
      <c r="E14" s="97">
        <v>77</v>
      </c>
      <c r="F14" s="97">
        <v>2</v>
      </c>
      <c r="G14" s="97" t="s">
        <v>307</v>
      </c>
    </row>
    <row r="15" spans="1:7" ht="12.75">
      <c r="A15" s="25"/>
      <c r="B15" s="100" t="s">
        <v>310</v>
      </c>
      <c r="C15" s="95" t="s">
        <v>307</v>
      </c>
      <c r="D15" s="95" t="s">
        <v>307</v>
      </c>
      <c r="E15" s="95" t="s">
        <v>307</v>
      </c>
      <c r="F15" s="95">
        <v>4.3</v>
      </c>
      <c r="G15" s="95" t="s">
        <v>307</v>
      </c>
    </row>
    <row r="16" spans="1:7" s="73" customFormat="1" ht="12.75">
      <c r="A16" s="96"/>
      <c r="B16" s="96" t="s">
        <v>308</v>
      </c>
      <c r="C16" s="97" t="s">
        <v>307</v>
      </c>
      <c r="D16" s="97" t="s">
        <v>307</v>
      </c>
      <c r="E16" s="97" t="s">
        <v>307</v>
      </c>
      <c r="F16" s="97">
        <v>7</v>
      </c>
      <c r="G16" s="97" t="s">
        <v>307</v>
      </c>
    </row>
    <row r="17" spans="1:7" ht="12.75">
      <c r="A17" s="25"/>
      <c r="B17" s="25" t="s">
        <v>311</v>
      </c>
      <c r="C17" s="95">
        <v>11.4</v>
      </c>
      <c r="D17" s="95">
        <v>14.9</v>
      </c>
      <c r="E17" s="95">
        <v>6.3</v>
      </c>
      <c r="F17" s="95">
        <v>8.8</v>
      </c>
      <c r="G17" s="95">
        <v>3.6</v>
      </c>
    </row>
    <row r="18" spans="1:7" s="73" customFormat="1" ht="12.75">
      <c r="A18" s="96"/>
      <c r="B18" s="101" t="s">
        <v>308</v>
      </c>
      <c r="C18" s="102">
        <v>82</v>
      </c>
      <c r="D18" s="102">
        <v>27</v>
      </c>
      <c r="E18" s="102">
        <v>12</v>
      </c>
      <c r="F18" s="102">
        <v>4</v>
      </c>
      <c r="G18" s="102">
        <v>31</v>
      </c>
    </row>
    <row r="19" spans="1:7" s="73" customFormat="1" ht="12.75">
      <c r="A19" s="96"/>
      <c r="B19" s="103"/>
      <c r="C19" s="104"/>
      <c r="D19" s="104"/>
      <c r="E19" s="104"/>
      <c r="F19" s="104"/>
      <c r="G19" s="104"/>
    </row>
    <row r="20" spans="1:7" ht="66" customHeight="1">
      <c r="A20" s="105" t="s">
        <v>316</v>
      </c>
      <c r="B20" s="105"/>
      <c r="C20" s="105"/>
      <c r="D20" s="105"/>
      <c r="E20" s="105"/>
      <c r="F20" s="105"/>
      <c r="G20" s="105"/>
    </row>
    <row r="21" spans="1:7" ht="12.75">
      <c r="A21" s="66"/>
      <c r="B21" s="66"/>
      <c r="C21" s="69"/>
      <c r="D21" s="69"/>
      <c r="E21" s="69"/>
      <c r="F21" s="69"/>
      <c r="G21" s="69"/>
    </row>
    <row r="22" spans="1:7" ht="28.5" customHeight="1">
      <c r="A22" s="105" t="s">
        <v>312</v>
      </c>
      <c r="B22" s="105"/>
      <c r="C22" s="105"/>
      <c r="D22" s="105"/>
      <c r="E22" s="105"/>
      <c r="F22" s="105"/>
      <c r="G22" s="105"/>
    </row>
    <row r="23" spans="1:7" ht="12.75">
      <c r="A23" s="12"/>
      <c r="B23" s="12"/>
      <c r="C23" s="31"/>
      <c r="D23" s="31"/>
      <c r="E23" s="69"/>
      <c r="F23" s="69"/>
      <c r="G23" s="69"/>
    </row>
    <row r="24" spans="1:7" ht="53.25" customHeight="1">
      <c r="A24" s="105" t="s">
        <v>314</v>
      </c>
      <c r="B24" s="105"/>
      <c r="C24" s="105"/>
      <c r="D24" s="105"/>
      <c r="E24" s="105"/>
      <c r="F24" s="105"/>
      <c r="G24" s="105"/>
    </row>
  </sheetData>
  <mergeCells count="3">
    <mergeCell ref="A22:G22"/>
    <mergeCell ref="A24:G24"/>
    <mergeCell ref="A20:G2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78"/>
  <sheetViews>
    <sheetView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2</v>
      </c>
      <c r="B1" s="1"/>
    </row>
    <row r="3" spans="1:5" ht="12.75">
      <c r="A3" s="2" t="s">
        <v>0</v>
      </c>
      <c r="B3" s="2"/>
      <c r="C3" s="2" t="s">
        <v>91</v>
      </c>
      <c r="E3" s="3"/>
    </row>
    <row r="4" spans="1:3" ht="12.75">
      <c r="A4" s="4"/>
      <c r="B4" s="4"/>
      <c r="C4" s="4" t="s">
        <v>1</v>
      </c>
    </row>
    <row r="6" spans="1:3" ht="12.75">
      <c r="A6" s="5">
        <v>1950</v>
      </c>
      <c r="B6" s="5"/>
      <c r="C6" s="6">
        <v>10.419164383561645</v>
      </c>
    </row>
    <row r="7" spans="1:3" ht="12.75">
      <c r="A7" s="5">
        <v>1951</v>
      </c>
      <c r="B7" s="5"/>
      <c r="C7" s="6">
        <v>11.733506849315066</v>
      </c>
    </row>
    <row r="8" spans="1:3" ht="12.75">
      <c r="A8" s="5">
        <v>1952</v>
      </c>
      <c r="B8" s="5"/>
      <c r="C8" s="6">
        <v>12.341665753424657</v>
      </c>
    </row>
    <row r="9" spans="1:3" ht="12.75">
      <c r="A9" s="5">
        <v>1953</v>
      </c>
      <c r="B9" s="5"/>
      <c r="C9" s="6">
        <v>13.14535616438356</v>
      </c>
    </row>
    <row r="10" spans="1:3" ht="12.75">
      <c r="A10" s="5">
        <v>1954</v>
      </c>
      <c r="B10" s="5"/>
      <c r="C10" s="6">
        <v>13.744775342465752</v>
      </c>
    </row>
    <row r="11" spans="1:3" ht="12.75">
      <c r="A11" s="5">
        <v>1955</v>
      </c>
      <c r="B11" s="5"/>
      <c r="C11" s="6">
        <v>15.41337808219178</v>
      </c>
    </row>
    <row r="12" spans="1:3" ht="12.75">
      <c r="A12" s="5">
        <v>1956</v>
      </c>
      <c r="B12" s="5"/>
      <c r="C12" s="6">
        <v>16.779934246575344</v>
      </c>
    </row>
    <row r="13" spans="1:3" ht="12.75">
      <c r="A13" s="5">
        <v>1957</v>
      </c>
      <c r="B13" s="5"/>
      <c r="C13" s="6">
        <v>17.639572602739726</v>
      </c>
    </row>
    <row r="14" spans="1:3" ht="12.75">
      <c r="A14" s="5">
        <v>1958</v>
      </c>
      <c r="B14" s="5"/>
      <c r="C14" s="6">
        <v>18.103424657534248</v>
      </c>
    </row>
    <row r="15" spans="1:3" ht="12.75">
      <c r="A15" s="5">
        <v>1959</v>
      </c>
      <c r="B15" s="5"/>
      <c r="C15" s="6">
        <v>19.54311780821918</v>
      </c>
    </row>
    <row r="16" spans="1:3" ht="12.75">
      <c r="A16" s="5">
        <v>1960</v>
      </c>
      <c r="B16" s="5"/>
      <c r="C16" s="6">
        <v>21.025917808219177</v>
      </c>
    </row>
    <row r="17" spans="1:3" ht="12.75">
      <c r="A17" s="5">
        <v>1961</v>
      </c>
      <c r="B17" s="5"/>
      <c r="C17" s="6">
        <v>22.42798082191781</v>
      </c>
    </row>
    <row r="18" spans="1:3" ht="12.75">
      <c r="A18" s="5">
        <v>1962</v>
      </c>
      <c r="B18" s="5"/>
      <c r="C18" s="6">
        <v>24.333857534246576</v>
      </c>
    </row>
    <row r="19" spans="1:3" ht="12.75">
      <c r="A19" s="5">
        <v>1963</v>
      </c>
      <c r="B19" s="5"/>
      <c r="C19" s="6">
        <v>26.13245479452055</v>
      </c>
    </row>
    <row r="20" spans="1:3" ht="12.75">
      <c r="A20" s="5">
        <v>1964</v>
      </c>
      <c r="B20" s="5"/>
      <c r="C20" s="6">
        <v>28.2456</v>
      </c>
    </row>
    <row r="21" spans="1:3" ht="12.75">
      <c r="A21" s="5">
        <v>1965</v>
      </c>
      <c r="B21" s="5"/>
      <c r="C21" s="6">
        <v>31.80639906849315</v>
      </c>
    </row>
    <row r="22" spans="1:3" ht="12.75">
      <c r="A22" s="5">
        <v>1966</v>
      </c>
      <c r="B22" s="5"/>
      <c r="C22" s="6">
        <v>34.57114241643836</v>
      </c>
    </row>
    <row r="23" spans="1:3" ht="12.75">
      <c r="A23" s="5">
        <v>1967</v>
      </c>
      <c r="B23" s="5"/>
      <c r="C23" s="6">
        <v>37.12056779178083</v>
      </c>
    </row>
    <row r="24" spans="1:3" ht="12.75">
      <c r="A24" s="5">
        <v>1968</v>
      </c>
      <c r="B24" s="5"/>
      <c r="C24" s="6">
        <v>40.438126185792356</v>
      </c>
    </row>
    <row r="25" spans="1:3" ht="12.75">
      <c r="A25" s="5">
        <v>1969</v>
      </c>
      <c r="B25" s="5"/>
      <c r="C25" s="6">
        <v>43.63515855068493</v>
      </c>
    </row>
    <row r="26" spans="1:3" ht="12.75">
      <c r="A26" s="5">
        <v>1970</v>
      </c>
      <c r="B26" s="5"/>
      <c r="C26" s="6">
        <v>48.06351957534246</v>
      </c>
    </row>
    <row r="27" spans="1:3" ht="12.75">
      <c r="A27" s="5">
        <v>1971</v>
      </c>
      <c r="B27" s="5"/>
      <c r="C27" s="6">
        <v>50.845615202739744</v>
      </c>
    </row>
    <row r="28" spans="1:3" ht="12.75">
      <c r="A28" s="5">
        <v>1972</v>
      </c>
      <c r="B28" s="5"/>
      <c r="C28" s="6">
        <v>53.66796827322404</v>
      </c>
    </row>
    <row r="29" spans="1:3" ht="12.75">
      <c r="A29" s="5">
        <v>1973</v>
      </c>
      <c r="B29" s="5"/>
      <c r="C29" s="6">
        <v>58.4653461150685</v>
      </c>
    </row>
    <row r="30" spans="1:3" ht="12.75">
      <c r="A30" s="5">
        <v>1974</v>
      </c>
      <c r="B30" s="5"/>
      <c r="C30" s="6">
        <v>58.61831591232876</v>
      </c>
    </row>
    <row r="31" spans="1:3" ht="12.75">
      <c r="A31" s="5">
        <v>1975</v>
      </c>
      <c r="B31" s="5"/>
      <c r="C31" s="6">
        <v>55.82642350410959</v>
      </c>
    </row>
    <row r="32" spans="1:3" ht="12.75">
      <c r="A32" s="5">
        <v>1976</v>
      </c>
      <c r="B32" s="5"/>
      <c r="C32" s="6">
        <v>60.4122803770492</v>
      </c>
    </row>
    <row r="33" spans="1:3" ht="12.75">
      <c r="A33" s="5">
        <v>1977</v>
      </c>
      <c r="B33" s="5"/>
      <c r="C33" s="6">
        <v>62.71400500547945</v>
      </c>
    </row>
    <row r="34" spans="1:3" ht="12.75">
      <c r="A34" s="5">
        <v>1978</v>
      </c>
      <c r="B34" s="5"/>
      <c r="C34" s="6">
        <v>63.33238413150684</v>
      </c>
    </row>
    <row r="35" spans="1:3" ht="12.75">
      <c r="A35" s="5">
        <v>1979</v>
      </c>
      <c r="B35" s="5"/>
      <c r="C35" s="6">
        <v>66.05049767945202</v>
      </c>
    </row>
    <row r="36" spans="1:3" ht="12.75">
      <c r="A36" s="5">
        <v>1980</v>
      </c>
      <c r="B36" s="5"/>
      <c r="C36" s="6">
        <v>62.94818625136609</v>
      </c>
    </row>
    <row r="37" spans="1:3" ht="12.75">
      <c r="A37" s="5">
        <v>1981</v>
      </c>
      <c r="B37" s="5"/>
      <c r="C37" s="6">
        <v>59.534732904109575</v>
      </c>
    </row>
    <row r="38" spans="1:3" ht="12.75">
      <c r="A38" s="5">
        <v>1982</v>
      </c>
      <c r="B38" s="5"/>
      <c r="C38" s="6">
        <v>57.29823452876713</v>
      </c>
    </row>
    <row r="39" spans="1:3" ht="12.75">
      <c r="A39" s="5">
        <v>1983</v>
      </c>
      <c r="B39" s="5"/>
      <c r="C39" s="6">
        <v>56.59890351232876</v>
      </c>
    </row>
    <row r="40" spans="1:3" ht="12.75">
      <c r="A40" s="5">
        <v>1984</v>
      </c>
      <c r="B40" s="5"/>
      <c r="C40" s="6">
        <v>57.68603502732242</v>
      </c>
    </row>
    <row r="41" spans="1:3" ht="12.75">
      <c r="A41" s="5">
        <v>1985</v>
      </c>
      <c r="B41" s="5"/>
      <c r="C41" s="6">
        <v>57.47221506301371</v>
      </c>
    </row>
    <row r="42" spans="1:3" ht="12.75">
      <c r="A42" s="5">
        <v>1986</v>
      </c>
      <c r="B42" s="5"/>
      <c r="C42" s="6">
        <v>60.4626609479452</v>
      </c>
    </row>
    <row r="43" spans="1:3" ht="12.75">
      <c r="A43" s="5">
        <v>1987</v>
      </c>
      <c r="B43" s="5"/>
      <c r="C43" s="6">
        <v>60.783570813698645</v>
      </c>
    </row>
    <row r="44" spans="1:3" ht="12.75">
      <c r="A44" s="5">
        <v>1988</v>
      </c>
      <c r="B44" s="5"/>
      <c r="C44" s="6">
        <v>63.154309751366114</v>
      </c>
    </row>
    <row r="45" spans="1:3" ht="12.75">
      <c r="A45" s="5">
        <v>1989</v>
      </c>
      <c r="B45" s="5"/>
      <c r="C45" s="6">
        <v>64.04189248493151</v>
      </c>
    </row>
    <row r="46" spans="1:3" ht="12.75">
      <c r="A46" s="5">
        <v>1990</v>
      </c>
      <c r="B46" s="5"/>
      <c r="C46" s="6">
        <v>65.45953523013699</v>
      </c>
    </row>
    <row r="47" spans="1:3" ht="12.75">
      <c r="A47" s="5">
        <v>1991</v>
      </c>
      <c r="B47" s="5"/>
      <c r="C47" s="6">
        <v>65.26782485753426</v>
      </c>
    </row>
    <row r="48" spans="1:3" ht="12.75">
      <c r="A48" s="5">
        <v>1992</v>
      </c>
      <c r="B48" s="5"/>
      <c r="C48" s="6">
        <v>65.77423723224045</v>
      </c>
    </row>
    <row r="49" spans="1:3" ht="12.75">
      <c r="A49" s="5">
        <v>1993</v>
      </c>
      <c r="B49" s="5"/>
      <c r="C49" s="6">
        <v>66.02841076712328</v>
      </c>
    </row>
    <row r="50" spans="1:3" ht="12.75">
      <c r="A50" s="5">
        <v>1994</v>
      </c>
      <c r="B50" s="5"/>
      <c r="C50" s="6">
        <v>67.10418813150686</v>
      </c>
    </row>
    <row r="51" spans="1:3" ht="12.75">
      <c r="A51" s="5">
        <v>1995</v>
      </c>
      <c r="B51" s="5"/>
      <c r="C51" s="6">
        <v>68.10195374520549</v>
      </c>
    </row>
    <row r="52" spans="1:3" ht="12.75">
      <c r="A52" s="5">
        <v>1996</v>
      </c>
      <c r="B52" s="5"/>
      <c r="C52" s="6">
        <v>69.89679047267757</v>
      </c>
    </row>
    <row r="53" spans="1:3" ht="12.75">
      <c r="A53" s="5">
        <v>1997</v>
      </c>
      <c r="B53" s="5"/>
      <c r="C53" s="6">
        <v>72.18489670684934</v>
      </c>
    </row>
    <row r="54" spans="1:3" ht="12.75">
      <c r="A54" s="5">
        <v>1998</v>
      </c>
      <c r="B54" s="5"/>
      <c r="C54" s="6">
        <v>73.53808652876714</v>
      </c>
    </row>
    <row r="55" spans="1:3" ht="12.75">
      <c r="A55" s="5">
        <v>1999</v>
      </c>
      <c r="B55" s="5"/>
      <c r="C55" s="6">
        <v>72.32480773424655</v>
      </c>
    </row>
    <row r="56" spans="1:3" ht="12.75">
      <c r="A56" s="5">
        <v>2000</v>
      </c>
      <c r="B56" s="5"/>
      <c r="C56" s="6">
        <v>74.82034812061423</v>
      </c>
    </row>
    <row r="57" spans="1:3" ht="12.75">
      <c r="A57" s="5">
        <v>2001</v>
      </c>
      <c r="B57" s="5"/>
      <c r="C57" s="6">
        <v>74.81275507739177</v>
      </c>
    </row>
    <row r="58" spans="1:3" ht="12.75">
      <c r="A58" s="5">
        <v>2002</v>
      </c>
      <c r="B58" s="5"/>
      <c r="C58" s="6">
        <v>74.53300839574597</v>
      </c>
    </row>
    <row r="59" spans="1:3" ht="12.75">
      <c r="A59" s="5">
        <v>2003</v>
      </c>
      <c r="B59" s="5"/>
      <c r="C59" s="6">
        <v>76.91597646626263</v>
      </c>
    </row>
    <row r="60" spans="1:3" ht="12.75">
      <c r="A60" s="5">
        <v>2004</v>
      </c>
      <c r="B60" s="5"/>
      <c r="C60" s="6">
        <v>80.37101795833355</v>
      </c>
    </row>
    <row r="61" spans="1:3" ht="12.75">
      <c r="A61" s="5">
        <v>2005</v>
      </c>
      <c r="B61" s="5"/>
      <c r="C61" s="6">
        <v>81.260774219637</v>
      </c>
    </row>
    <row r="62" spans="1:3" ht="12.75">
      <c r="A62" s="5">
        <v>2006</v>
      </c>
      <c r="B62" s="5"/>
      <c r="C62" s="6">
        <v>81.55731416179529</v>
      </c>
    </row>
    <row r="63" spans="1:3" ht="12.75">
      <c r="A63" s="5">
        <v>2007</v>
      </c>
      <c r="B63" s="5"/>
      <c r="C63" s="6">
        <v>81.44557624968158</v>
      </c>
    </row>
    <row r="64" spans="1:3" ht="12.75">
      <c r="A64" s="10">
        <v>2008</v>
      </c>
      <c r="B64" s="10"/>
      <c r="C64" s="6">
        <v>81.99470917140421</v>
      </c>
    </row>
    <row r="65" spans="1:3" ht="12.75">
      <c r="A65" s="8">
        <v>2009</v>
      </c>
      <c r="B65" s="8"/>
      <c r="C65" s="9">
        <v>79.94793376615671</v>
      </c>
    </row>
    <row r="66" spans="1:3" ht="12.75">
      <c r="A66" s="10"/>
      <c r="B66" s="10"/>
      <c r="C66" s="11"/>
    </row>
    <row r="67" spans="1:7" ht="12.75">
      <c r="A67" s="64" t="s">
        <v>93</v>
      </c>
      <c r="B67" s="64"/>
      <c r="C67" s="65"/>
      <c r="D67" s="66"/>
      <c r="E67" s="66"/>
      <c r="F67" s="66"/>
      <c r="G67" s="66"/>
    </row>
    <row r="68" spans="1:7" ht="12.75">
      <c r="A68" s="64"/>
      <c r="B68" s="64"/>
      <c r="C68" s="65"/>
      <c r="D68" s="66"/>
      <c r="E68" s="66"/>
      <c r="F68" s="66"/>
      <c r="G68" s="66"/>
    </row>
    <row r="69" spans="1:7" ht="42" customHeight="1">
      <c r="A69" s="105" t="s">
        <v>3</v>
      </c>
      <c r="B69" s="105"/>
      <c r="C69" s="105"/>
      <c r="D69" s="105"/>
      <c r="E69" s="105"/>
      <c r="F69" s="105"/>
      <c r="G69" s="105"/>
    </row>
    <row r="70" spans="1:7" ht="12.75">
      <c r="A70" s="12"/>
      <c r="B70" s="12"/>
      <c r="C70" s="12"/>
      <c r="D70" s="12"/>
      <c r="E70" s="12"/>
      <c r="F70" s="12"/>
      <c r="G70" s="12"/>
    </row>
    <row r="71" spans="1:7" ht="56.25" customHeight="1">
      <c r="A71" s="105" t="s">
        <v>4</v>
      </c>
      <c r="B71" s="105"/>
      <c r="C71" s="105"/>
      <c r="D71" s="105"/>
      <c r="E71" s="105"/>
      <c r="F71" s="105"/>
      <c r="G71" s="105"/>
    </row>
    <row r="72" spans="1:7" ht="12.75">
      <c r="A72" s="12"/>
      <c r="B72" s="12"/>
      <c r="C72" s="12"/>
      <c r="D72" s="12"/>
      <c r="E72" s="12"/>
      <c r="F72" s="12"/>
      <c r="G72" s="12"/>
    </row>
    <row r="73" spans="1:7" ht="12.75">
      <c r="A73" s="12"/>
      <c r="B73" s="12"/>
      <c r="C73" s="12"/>
      <c r="D73" s="12"/>
      <c r="E73" s="12"/>
      <c r="F73" s="12"/>
      <c r="G73" s="12"/>
    </row>
    <row r="74" spans="1:7" ht="12.75">
      <c r="A74" s="12"/>
      <c r="B74" s="12"/>
      <c r="C74" s="12"/>
      <c r="D74" s="12"/>
      <c r="E74" s="12"/>
      <c r="F74" s="12"/>
      <c r="G74" s="12"/>
    </row>
    <row r="75" spans="1:7" ht="12.75">
      <c r="A75" s="12"/>
      <c r="B75" s="12"/>
      <c r="C75" s="12"/>
      <c r="D75" s="12"/>
      <c r="E75" s="12"/>
      <c r="F75" s="12"/>
      <c r="G75" s="12"/>
    </row>
    <row r="76" spans="1:7" ht="12.75">
      <c r="A76" s="12"/>
      <c r="B76" s="12"/>
      <c r="C76" s="12"/>
      <c r="D76" s="12"/>
      <c r="E76" s="12"/>
      <c r="F76" s="12"/>
      <c r="G76" s="12"/>
    </row>
    <row r="77" spans="1:7" ht="12.75">
      <c r="A77" s="13"/>
      <c r="B77" s="13"/>
      <c r="C77" s="13"/>
      <c r="D77" s="13"/>
      <c r="E77" s="13"/>
      <c r="F77" s="13"/>
      <c r="G77" s="13"/>
    </row>
    <row r="78" spans="1:7" ht="12.75">
      <c r="A78" s="13"/>
      <c r="B78" s="13"/>
      <c r="C78" s="13"/>
      <c r="D78" s="13"/>
      <c r="E78" s="13"/>
      <c r="F78" s="13"/>
      <c r="G78" s="13"/>
    </row>
  </sheetData>
  <mergeCells count="2">
    <mergeCell ref="A69:G69"/>
    <mergeCell ref="A71:G71"/>
  </mergeCells>
  <printOptions/>
  <pageMargins left="0.75" right="0.75" top="1" bottom="1" header="0.5" footer="0.5"/>
  <pageSetup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A1" sqref="A1"/>
    </sheetView>
  </sheetViews>
  <sheetFormatPr defaultColWidth="9.140625" defaultRowHeight="12.75"/>
  <cols>
    <col min="1" max="1" width="18.8515625" style="0" customWidth="1"/>
    <col min="2" max="2" width="12.8515625" style="15" customWidth="1"/>
    <col min="6" max="6" width="11.421875" style="0" customWidth="1"/>
  </cols>
  <sheetData>
    <row r="1" ht="12.75">
      <c r="A1" s="1" t="s">
        <v>90</v>
      </c>
    </row>
    <row r="3" spans="1:2" ht="12.75">
      <c r="A3" s="14" t="s">
        <v>19</v>
      </c>
      <c r="B3" s="45" t="s">
        <v>91</v>
      </c>
    </row>
    <row r="4" ht="25.5">
      <c r="B4" s="23" t="s">
        <v>1</v>
      </c>
    </row>
    <row r="6" spans="1:2" ht="12.75">
      <c r="A6" s="50" t="s">
        <v>39</v>
      </c>
      <c r="B6" s="7">
        <v>10.032114214399998</v>
      </c>
    </row>
    <row r="7" spans="1:2" ht="12.75">
      <c r="A7" s="50" t="s">
        <v>35</v>
      </c>
      <c r="B7" s="7">
        <v>9.713092905534252</v>
      </c>
    </row>
    <row r="8" spans="1:2" ht="12.75">
      <c r="A8" s="50" t="s">
        <v>89</v>
      </c>
      <c r="B8" s="7">
        <v>7.196</v>
      </c>
    </row>
    <row r="9" spans="1:2" ht="12.75">
      <c r="A9" s="50" t="s">
        <v>30</v>
      </c>
      <c r="B9" s="7">
        <v>4.216025597</v>
      </c>
    </row>
    <row r="10" spans="1:2" ht="12.75">
      <c r="A10" s="50" t="s">
        <v>48</v>
      </c>
      <c r="B10" s="7">
        <v>3.79035616438356</v>
      </c>
    </row>
    <row r="11" spans="1:2" ht="12.75">
      <c r="A11" s="50" t="s">
        <v>62</v>
      </c>
      <c r="B11" s="7">
        <v>3.212478618143791</v>
      </c>
    </row>
    <row r="12" spans="1:2" ht="12.75">
      <c r="A12" s="50" t="s">
        <v>56</v>
      </c>
      <c r="B12" s="7">
        <v>2.9794667174219223</v>
      </c>
    </row>
    <row r="13" spans="1:2" ht="12.75">
      <c r="A13" s="50" t="s">
        <v>52</v>
      </c>
      <c r="B13" s="7">
        <v>2.59900832328767</v>
      </c>
    </row>
    <row r="14" spans="1:2" ht="12.75">
      <c r="A14" s="50" t="s">
        <v>27</v>
      </c>
      <c r="B14" s="7">
        <v>2.482</v>
      </c>
    </row>
    <row r="15" spans="1:2" ht="12.75">
      <c r="A15" s="50" t="s">
        <v>32</v>
      </c>
      <c r="B15" s="7">
        <v>2.4810573264657543</v>
      </c>
    </row>
    <row r="16" spans="1:2" ht="12.75">
      <c r="A16" s="50" t="s">
        <v>24</v>
      </c>
      <c r="B16" s="7">
        <v>2.4367397260274</v>
      </c>
    </row>
    <row r="17" spans="1:2" ht="12.75">
      <c r="A17" s="50" t="s">
        <v>70</v>
      </c>
      <c r="B17" s="7">
        <v>2.3420740664388533</v>
      </c>
    </row>
    <row r="18" spans="1:2" ht="12.75">
      <c r="A18" s="50" t="s">
        <v>87</v>
      </c>
      <c r="B18" s="7">
        <v>2.0607945209999996</v>
      </c>
    </row>
    <row r="19" spans="1:2" ht="12.75">
      <c r="A19" s="50" t="s">
        <v>63</v>
      </c>
      <c r="B19" s="7">
        <v>2.029041248891403</v>
      </c>
    </row>
    <row r="20" spans="1:2" ht="12.75">
      <c r="A20" s="50" t="s">
        <v>75</v>
      </c>
      <c r="B20" s="7">
        <v>1.8108976103167131</v>
      </c>
    </row>
    <row r="21" spans="1:2" ht="12.75">
      <c r="A21" s="50" t="s">
        <v>85</v>
      </c>
      <c r="B21" s="7">
        <v>1.784</v>
      </c>
    </row>
    <row r="22" spans="1:2" ht="12.75">
      <c r="A22" s="50" t="s">
        <v>68</v>
      </c>
      <c r="B22" s="7">
        <v>1.6816122739726025</v>
      </c>
    </row>
    <row r="23" spans="1:2" ht="12.75">
      <c r="A23" s="50" t="s">
        <v>86</v>
      </c>
      <c r="B23" s="7">
        <v>1.652</v>
      </c>
    </row>
    <row r="24" spans="1:2" ht="12.75">
      <c r="A24" s="50" t="s">
        <v>73</v>
      </c>
      <c r="B24" s="7">
        <v>1.4479658665309572</v>
      </c>
    </row>
    <row r="25" spans="1:2" ht="12.75">
      <c r="A25" s="50" t="s">
        <v>74</v>
      </c>
      <c r="B25" s="52">
        <v>1.3449052246575341</v>
      </c>
    </row>
    <row r="27" spans="1:2" ht="12.75">
      <c r="A27" s="51" t="s">
        <v>92</v>
      </c>
      <c r="B27" s="55">
        <v>79.9479337661567</v>
      </c>
    </row>
    <row r="28" spans="1:2" ht="12.75">
      <c r="A28" s="50"/>
      <c r="B28" s="53"/>
    </row>
    <row r="29" ht="12.75">
      <c r="A29" s="54" t="s">
        <v>93</v>
      </c>
    </row>
    <row r="31" spans="1:3" ht="12.75">
      <c r="A31" t="s">
        <v>8</v>
      </c>
      <c r="B31"/>
      <c r="C31" s="15"/>
    </row>
    <row r="32" spans="2:3" ht="12.75">
      <c r="B32"/>
      <c r="C32" s="15"/>
    </row>
    <row r="33" spans="1:6" ht="51.75" customHeight="1">
      <c r="A33" s="106" t="s">
        <v>4</v>
      </c>
      <c r="B33" s="106"/>
      <c r="C33" s="106"/>
      <c r="D33" s="106"/>
      <c r="E33" s="106"/>
      <c r="F33" s="106"/>
    </row>
  </sheetData>
  <mergeCells count="1">
    <mergeCell ref="A33:F33"/>
  </mergeCells>
  <printOptions/>
  <pageMargins left="0.75" right="0.75" top="1" bottom="1"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128"/>
  <sheetViews>
    <sheetView workbookViewId="0" topLeftCell="A1">
      <selection activeCell="A1" sqref="A1"/>
    </sheetView>
  </sheetViews>
  <sheetFormatPr defaultColWidth="9.140625" defaultRowHeight="12.75"/>
  <cols>
    <col min="1" max="1" width="5.8515625" style="16" customWidth="1"/>
    <col min="2" max="2" width="13.57421875" style="15" customWidth="1"/>
    <col min="6" max="6" width="10.57421875" style="0" customWidth="1"/>
  </cols>
  <sheetData>
    <row r="1" ht="12.75">
      <c r="A1" s="57" t="s">
        <v>98</v>
      </c>
    </row>
    <row r="3" spans="1:4" ht="12.75">
      <c r="A3" s="19" t="s">
        <v>0</v>
      </c>
      <c r="B3" s="45" t="s">
        <v>91</v>
      </c>
      <c r="D3" s="3"/>
    </row>
    <row r="4" ht="27" customHeight="1">
      <c r="B4" s="63" t="s">
        <v>1</v>
      </c>
    </row>
    <row r="6" spans="1:2" ht="12.75">
      <c r="A6" s="16">
        <v>1900</v>
      </c>
      <c r="B6" s="60">
        <v>0.174</v>
      </c>
    </row>
    <row r="7" spans="1:2" ht="12.75">
      <c r="A7" s="16">
        <v>1901</v>
      </c>
      <c r="B7" s="60">
        <v>0.19</v>
      </c>
    </row>
    <row r="8" spans="1:2" ht="12.75">
      <c r="A8" s="16">
        <v>1902</v>
      </c>
      <c r="B8" s="60">
        <v>0.243</v>
      </c>
    </row>
    <row r="9" spans="1:2" ht="12.75">
      <c r="A9" s="16">
        <v>1903</v>
      </c>
      <c r="B9" s="60">
        <v>0.275</v>
      </c>
    </row>
    <row r="10" spans="1:2" ht="12.75">
      <c r="A10" s="16">
        <v>1904</v>
      </c>
      <c r="B10" s="60">
        <v>0.32</v>
      </c>
    </row>
    <row r="11" spans="1:2" ht="12.75">
      <c r="A11" s="16">
        <v>1905</v>
      </c>
      <c r="B11" s="60">
        <v>0.369</v>
      </c>
    </row>
    <row r="12" spans="1:2" ht="12.75">
      <c r="A12" s="16">
        <v>1906</v>
      </c>
      <c r="B12" s="60">
        <v>0.347</v>
      </c>
    </row>
    <row r="13" spans="1:2" ht="12.75">
      <c r="A13" s="16">
        <v>1907</v>
      </c>
      <c r="B13" s="60">
        <v>0.455</v>
      </c>
    </row>
    <row r="14" spans="1:2" ht="12.75">
      <c r="A14" s="16">
        <v>1908</v>
      </c>
      <c r="B14" s="60">
        <v>0.488</v>
      </c>
    </row>
    <row r="15" spans="1:2" ht="12.75">
      <c r="A15" s="16">
        <v>1909</v>
      </c>
      <c r="B15" s="60">
        <v>0.502</v>
      </c>
    </row>
    <row r="16" spans="1:2" ht="12.75">
      <c r="A16" s="16">
        <v>1910</v>
      </c>
      <c r="B16" s="60">
        <v>0.574</v>
      </c>
    </row>
    <row r="17" spans="1:2" ht="12.75">
      <c r="A17" s="16">
        <v>1911</v>
      </c>
      <c r="B17" s="60">
        <v>0.604</v>
      </c>
    </row>
    <row r="18" spans="1:2" ht="12.75">
      <c r="A18" s="16">
        <v>1912</v>
      </c>
      <c r="B18" s="60">
        <v>0.609</v>
      </c>
    </row>
    <row r="19" spans="1:2" ht="12.75">
      <c r="A19" s="16">
        <v>1913</v>
      </c>
      <c r="B19" s="60">
        <v>0.681</v>
      </c>
    </row>
    <row r="20" spans="1:2" ht="12.75">
      <c r="A20" s="16">
        <v>1914</v>
      </c>
      <c r="B20" s="60">
        <v>0.728</v>
      </c>
    </row>
    <row r="21" spans="1:2" ht="12.75">
      <c r="A21" s="16">
        <v>1915</v>
      </c>
      <c r="B21" s="60">
        <v>0.77</v>
      </c>
    </row>
    <row r="22" spans="1:2" ht="12.75">
      <c r="A22" s="16">
        <v>1916</v>
      </c>
      <c r="B22" s="60">
        <v>0.822</v>
      </c>
    </row>
    <row r="23" spans="1:2" ht="12.75">
      <c r="A23" s="16">
        <v>1917</v>
      </c>
      <c r="B23" s="60">
        <v>0.919</v>
      </c>
    </row>
    <row r="24" spans="1:2" ht="12.75">
      <c r="A24" s="16">
        <v>1918</v>
      </c>
      <c r="B24" s="60">
        <v>0.92</v>
      </c>
    </row>
    <row r="25" spans="1:2" ht="12.75">
      <c r="A25" s="16">
        <v>1919</v>
      </c>
      <c r="B25" s="60">
        <v>1.037</v>
      </c>
    </row>
    <row r="26" spans="1:2" ht="12.75">
      <c r="A26" s="16">
        <v>1920</v>
      </c>
      <c r="B26" s="60">
        <v>1.21</v>
      </c>
    </row>
    <row r="27" spans="1:2" ht="12.75">
      <c r="A27" s="16">
        <v>1921</v>
      </c>
      <c r="B27" s="60">
        <v>1.294</v>
      </c>
    </row>
    <row r="28" spans="1:2" ht="12.75">
      <c r="A28" s="16">
        <v>1922</v>
      </c>
      <c r="B28" s="60">
        <v>1.527</v>
      </c>
    </row>
    <row r="29" spans="1:2" ht="12.75">
      <c r="A29" s="16">
        <v>1923</v>
      </c>
      <c r="B29" s="60">
        <v>2.007</v>
      </c>
    </row>
    <row r="30" spans="1:2" ht="12.75">
      <c r="A30" s="16">
        <v>1924</v>
      </c>
      <c r="B30" s="60">
        <v>1.951</v>
      </c>
    </row>
    <row r="31" spans="1:2" ht="12.75">
      <c r="A31" s="16">
        <v>1925</v>
      </c>
      <c r="B31" s="60">
        <v>1.7</v>
      </c>
    </row>
    <row r="32" spans="1:2" ht="12.75">
      <c r="A32" s="16">
        <v>1926</v>
      </c>
      <c r="B32" s="60">
        <v>2.112</v>
      </c>
    </row>
    <row r="33" spans="1:2" ht="12.75">
      <c r="A33" s="16">
        <v>1927</v>
      </c>
      <c r="B33" s="60">
        <v>2.469</v>
      </c>
    </row>
    <row r="34" spans="1:2" ht="12.75">
      <c r="A34" s="16">
        <v>1928</v>
      </c>
      <c r="B34" s="60">
        <v>2.463</v>
      </c>
    </row>
    <row r="35" spans="1:2" ht="12.75">
      <c r="A35" s="16">
        <v>1929</v>
      </c>
      <c r="B35" s="60">
        <v>2.76</v>
      </c>
    </row>
    <row r="36" spans="1:2" ht="12.75">
      <c r="A36" s="16">
        <v>1930</v>
      </c>
      <c r="B36" s="60">
        <v>2.46</v>
      </c>
    </row>
    <row r="37" spans="1:2" ht="12.75">
      <c r="A37" s="16">
        <v>1931</v>
      </c>
      <c r="B37" s="60">
        <v>2.332</v>
      </c>
    </row>
    <row r="38" spans="1:2" ht="12.75">
      <c r="A38" s="16">
        <v>1932</v>
      </c>
      <c r="B38" s="60">
        <v>2.145</v>
      </c>
    </row>
    <row r="39" spans="1:2" ht="12.75">
      <c r="A39" s="16">
        <v>1933</v>
      </c>
      <c r="B39" s="60">
        <v>2.481</v>
      </c>
    </row>
    <row r="40" spans="1:2" ht="12.75">
      <c r="A40" s="16">
        <v>1934</v>
      </c>
      <c r="B40" s="60">
        <v>2.488</v>
      </c>
    </row>
    <row r="41" spans="1:2" ht="12.75">
      <c r="A41" s="16">
        <v>1935</v>
      </c>
      <c r="B41" s="60">
        <v>2.723</v>
      </c>
    </row>
    <row r="42" spans="1:2" ht="12.75">
      <c r="A42" s="16">
        <v>1936</v>
      </c>
      <c r="B42" s="60">
        <v>3.001</v>
      </c>
    </row>
    <row r="43" spans="1:2" ht="12.75">
      <c r="A43" s="16">
        <v>1937</v>
      </c>
      <c r="B43" s="60">
        <v>3.5</v>
      </c>
    </row>
    <row r="44" spans="1:2" ht="12.75">
      <c r="A44" s="16">
        <v>1938</v>
      </c>
      <c r="B44" s="60">
        <v>3.324</v>
      </c>
    </row>
    <row r="45" spans="1:2" ht="12.75">
      <c r="A45" s="16">
        <v>1939</v>
      </c>
      <c r="B45" s="60">
        <v>3.464</v>
      </c>
    </row>
    <row r="46" spans="1:2" ht="12.75">
      <c r="A46" s="16">
        <v>1940</v>
      </c>
      <c r="B46" s="60">
        <v>4.107</v>
      </c>
    </row>
    <row r="47" spans="1:2" ht="12.75">
      <c r="A47" s="16">
        <v>1941</v>
      </c>
      <c r="B47" s="60">
        <v>3.847</v>
      </c>
    </row>
    <row r="48" spans="1:2" ht="12.75">
      <c r="A48" s="16">
        <v>1942</v>
      </c>
      <c r="B48" s="60">
        <v>3.796</v>
      </c>
    </row>
    <row r="49" spans="1:2" ht="12.75">
      <c r="A49" s="16">
        <v>1943</v>
      </c>
      <c r="B49" s="60">
        <v>4.125</v>
      </c>
    </row>
    <row r="50" spans="1:2" ht="12.75">
      <c r="A50" s="16">
        <v>1944</v>
      </c>
      <c r="B50" s="60">
        <v>4.584</v>
      </c>
    </row>
    <row r="51" spans="1:2" ht="12.75">
      <c r="A51" s="16">
        <v>1945</v>
      </c>
      <c r="B51" s="60">
        <v>4.695</v>
      </c>
    </row>
    <row r="52" spans="1:2" ht="12.75">
      <c r="A52" s="16">
        <v>1946</v>
      </c>
      <c r="B52" s="60">
        <v>4.749</v>
      </c>
    </row>
    <row r="53" spans="1:2" ht="12.75">
      <c r="A53" s="16">
        <v>1947</v>
      </c>
      <c r="B53" s="60">
        <v>5.088</v>
      </c>
    </row>
    <row r="54" spans="1:2" ht="12.75">
      <c r="A54" s="16">
        <v>1948</v>
      </c>
      <c r="B54" s="60">
        <v>5.52</v>
      </c>
    </row>
    <row r="55" spans="1:2" ht="12.75">
      <c r="A55" s="16">
        <v>1949</v>
      </c>
      <c r="B55" s="60">
        <v>5.046</v>
      </c>
    </row>
    <row r="56" spans="1:2" ht="12.75">
      <c r="A56" s="5">
        <v>1950</v>
      </c>
      <c r="B56" s="60">
        <v>5.407</v>
      </c>
    </row>
    <row r="57" spans="1:2" ht="12.75">
      <c r="A57" s="5">
        <v>1951</v>
      </c>
      <c r="B57" s="60">
        <v>6.158</v>
      </c>
    </row>
    <row r="58" spans="1:2" ht="12.75">
      <c r="A58" s="5">
        <v>1952</v>
      </c>
      <c r="B58" s="60">
        <v>6.256</v>
      </c>
    </row>
    <row r="59" spans="1:2" ht="12.75">
      <c r="A59" s="5">
        <v>1953</v>
      </c>
      <c r="B59" s="60">
        <v>6.458</v>
      </c>
    </row>
    <row r="60" spans="1:2" ht="12.75">
      <c r="A60" s="5">
        <v>1954</v>
      </c>
      <c r="B60" s="60">
        <v>6.342</v>
      </c>
    </row>
    <row r="61" spans="1:2" ht="12.75">
      <c r="A61" s="5">
        <v>1955</v>
      </c>
      <c r="B61" s="60">
        <v>6.807</v>
      </c>
    </row>
    <row r="62" spans="1:2" ht="12.75">
      <c r="A62" s="5">
        <v>1956</v>
      </c>
      <c r="B62" s="60">
        <v>7.151</v>
      </c>
    </row>
    <row r="63" spans="1:2" ht="12.75">
      <c r="A63" s="5">
        <v>1957</v>
      </c>
      <c r="B63" s="60">
        <v>7.17</v>
      </c>
    </row>
    <row r="64" spans="1:2" ht="12.75">
      <c r="A64" s="5">
        <v>1958</v>
      </c>
      <c r="B64" s="60">
        <v>6.71</v>
      </c>
    </row>
    <row r="65" spans="1:2" ht="12.75">
      <c r="A65" s="5">
        <v>1959</v>
      </c>
      <c r="B65" s="60">
        <v>7.054</v>
      </c>
    </row>
    <row r="66" spans="1:2" ht="12.75">
      <c r="A66" s="5">
        <v>1960</v>
      </c>
      <c r="B66" s="60">
        <v>7.035</v>
      </c>
    </row>
    <row r="67" spans="1:2" ht="12.75">
      <c r="A67" s="5">
        <v>1961</v>
      </c>
      <c r="B67" s="60">
        <v>7.183</v>
      </c>
    </row>
    <row r="68" spans="1:2" ht="12.75">
      <c r="A68" s="5">
        <v>1962</v>
      </c>
      <c r="B68" s="60">
        <v>7.332</v>
      </c>
    </row>
    <row r="69" spans="1:2" ht="12.75">
      <c r="A69" s="5">
        <v>1963</v>
      </c>
      <c r="B69" s="60">
        <v>7.542</v>
      </c>
    </row>
    <row r="70" spans="1:2" ht="12.75">
      <c r="A70" s="5">
        <v>1964</v>
      </c>
      <c r="B70" s="60">
        <v>7.614</v>
      </c>
    </row>
    <row r="71" spans="1:2" ht="12.75">
      <c r="A71" s="5">
        <v>1965</v>
      </c>
      <c r="B71" s="60">
        <v>7.804</v>
      </c>
    </row>
    <row r="72" spans="1:2" ht="12.75">
      <c r="A72" s="5">
        <v>1966</v>
      </c>
      <c r="B72" s="60">
        <v>8.295</v>
      </c>
    </row>
    <row r="73" spans="1:2" ht="12.75">
      <c r="A73" s="5">
        <v>1967</v>
      </c>
      <c r="B73" s="60">
        <v>8.81</v>
      </c>
    </row>
    <row r="74" spans="1:2" ht="12.75">
      <c r="A74" s="5">
        <v>1968</v>
      </c>
      <c r="B74" s="60">
        <v>9.096</v>
      </c>
    </row>
    <row r="75" spans="1:2" ht="12.75">
      <c r="A75" s="5">
        <v>1969</v>
      </c>
      <c r="B75" s="60">
        <v>9.238</v>
      </c>
    </row>
    <row r="76" spans="1:2" ht="12.75">
      <c r="A76" s="5">
        <v>1970</v>
      </c>
      <c r="B76" s="60">
        <v>9.637</v>
      </c>
    </row>
    <row r="77" spans="1:2" ht="12.75">
      <c r="A77" s="5">
        <v>1971</v>
      </c>
      <c r="B77" s="60">
        <v>9.463</v>
      </c>
    </row>
    <row r="78" spans="1:2" ht="12.75">
      <c r="A78" s="5">
        <v>1972</v>
      </c>
      <c r="B78" s="60">
        <v>9.441</v>
      </c>
    </row>
    <row r="79" spans="1:2" ht="12.75">
      <c r="A79" s="5">
        <v>1973</v>
      </c>
      <c r="B79" s="60">
        <v>9.208</v>
      </c>
    </row>
    <row r="80" spans="1:2" ht="12.75">
      <c r="A80" s="5">
        <v>1974</v>
      </c>
      <c r="B80" s="60">
        <v>8.774</v>
      </c>
    </row>
    <row r="81" spans="1:2" ht="12.75">
      <c r="A81" s="5">
        <v>1975</v>
      </c>
      <c r="B81" s="60">
        <v>8.375</v>
      </c>
    </row>
    <row r="82" spans="1:2" ht="12.75">
      <c r="A82" s="5">
        <v>1976</v>
      </c>
      <c r="B82" s="60">
        <v>8.132</v>
      </c>
    </row>
    <row r="83" spans="1:2" ht="12.75">
      <c r="A83" s="5">
        <v>1977</v>
      </c>
      <c r="B83" s="60">
        <v>8.245</v>
      </c>
    </row>
    <row r="84" spans="1:2" ht="12.75">
      <c r="A84" s="5">
        <v>1978</v>
      </c>
      <c r="B84" s="60">
        <v>8.707</v>
      </c>
    </row>
    <row r="85" spans="1:2" ht="12.75">
      <c r="A85" s="5">
        <v>1979</v>
      </c>
      <c r="B85" s="60">
        <v>8.552</v>
      </c>
    </row>
    <row r="86" spans="1:2" ht="12.75">
      <c r="A86" s="5">
        <v>1980</v>
      </c>
      <c r="B86" s="60">
        <v>8.597</v>
      </c>
    </row>
    <row r="87" spans="1:2" ht="12.75">
      <c r="A87" s="5">
        <v>1981</v>
      </c>
      <c r="B87" s="60">
        <v>8.572</v>
      </c>
    </row>
    <row r="88" spans="1:2" ht="12.75">
      <c r="A88" s="5">
        <v>1982</v>
      </c>
      <c r="B88" s="60">
        <v>8.649</v>
      </c>
    </row>
    <row r="89" spans="1:2" ht="12.75">
      <c r="A89" s="5">
        <v>1983</v>
      </c>
      <c r="B89" s="60">
        <v>8.688</v>
      </c>
    </row>
    <row r="90" spans="1:2" ht="12.75">
      <c r="A90" s="5">
        <v>1984</v>
      </c>
      <c r="B90" s="60">
        <v>8.879</v>
      </c>
    </row>
    <row r="91" spans="1:2" ht="12.75">
      <c r="A91" s="5">
        <v>1985</v>
      </c>
      <c r="B91" s="60">
        <v>8.971</v>
      </c>
    </row>
    <row r="92" spans="1:2" ht="12.75">
      <c r="A92" s="5">
        <v>1986</v>
      </c>
      <c r="B92" s="60">
        <v>8.68</v>
      </c>
    </row>
    <row r="93" spans="1:2" ht="12.75">
      <c r="A93" s="5">
        <v>1987</v>
      </c>
      <c r="B93" s="60">
        <v>8.349</v>
      </c>
    </row>
    <row r="94" spans="1:2" ht="12.75">
      <c r="A94" s="5">
        <v>1988</v>
      </c>
      <c r="B94" s="60">
        <v>8.14</v>
      </c>
    </row>
    <row r="95" spans="1:2" ht="12.75">
      <c r="A95" s="5">
        <v>1989</v>
      </c>
      <c r="B95" s="60">
        <v>7.613</v>
      </c>
    </row>
    <row r="96" spans="1:2" ht="12.75">
      <c r="A96" s="5">
        <v>1990</v>
      </c>
      <c r="B96" s="60">
        <v>7.355</v>
      </c>
    </row>
    <row r="97" spans="1:2" ht="12.75">
      <c r="A97" s="5">
        <v>1991</v>
      </c>
      <c r="B97" s="60">
        <v>7.417</v>
      </c>
    </row>
    <row r="98" spans="1:2" ht="12.75">
      <c r="A98" s="5">
        <v>1992</v>
      </c>
      <c r="B98" s="60">
        <v>7.171</v>
      </c>
    </row>
    <row r="99" spans="1:2" ht="12.75">
      <c r="A99" s="5">
        <v>1993</v>
      </c>
      <c r="B99" s="60">
        <v>6.847</v>
      </c>
    </row>
    <row r="100" spans="1:2" ht="12.75">
      <c r="A100" s="5">
        <v>1994</v>
      </c>
      <c r="B100" s="60">
        <v>6.662</v>
      </c>
    </row>
    <row r="101" spans="1:2" ht="12.75">
      <c r="A101" s="5">
        <v>1995</v>
      </c>
      <c r="B101" s="60">
        <v>6.56</v>
      </c>
    </row>
    <row r="102" spans="1:2" ht="12.75">
      <c r="A102" s="5">
        <v>1996</v>
      </c>
      <c r="B102" s="60">
        <v>6.465</v>
      </c>
    </row>
    <row r="103" spans="1:2" ht="12.75">
      <c r="A103" s="5">
        <v>1997</v>
      </c>
      <c r="B103" s="60">
        <v>6.452</v>
      </c>
    </row>
    <row r="104" spans="1:2" ht="12.75">
      <c r="A104" s="5">
        <v>1998</v>
      </c>
      <c r="B104" s="60">
        <v>6.252</v>
      </c>
    </row>
    <row r="105" spans="1:2" ht="12.75">
      <c r="A105" s="5">
        <v>1999</v>
      </c>
      <c r="B105" s="60">
        <v>5.881</v>
      </c>
    </row>
    <row r="106" spans="1:2" ht="12.75">
      <c r="A106" s="5">
        <v>2000</v>
      </c>
      <c r="B106" s="60">
        <v>5.822</v>
      </c>
    </row>
    <row r="107" spans="1:2" ht="12.75">
      <c r="A107" s="5">
        <v>2001</v>
      </c>
      <c r="B107" s="60">
        <v>5.801</v>
      </c>
    </row>
    <row r="108" spans="1:2" ht="12.75">
      <c r="A108" s="5">
        <v>2002</v>
      </c>
      <c r="B108" s="60">
        <v>5.746</v>
      </c>
    </row>
    <row r="109" spans="1:2" ht="12.75">
      <c r="A109" s="5">
        <v>2003</v>
      </c>
      <c r="B109" s="60">
        <v>5.681</v>
      </c>
    </row>
    <row r="110" spans="1:2" ht="12.75">
      <c r="A110" s="5">
        <v>2004</v>
      </c>
      <c r="B110" s="60">
        <v>5.419</v>
      </c>
    </row>
    <row r="111" spans="1:2" ht="12.75">
      <c r="A111" s="5">
        <v>2005</v>
      </c>
      <c r="B111" s="60">
        <v>5.178</v>
      </c>
    </row>
    <row r="112" spans="1:2" ht="12.75">
      <c r="A112" s="5">
        <v>2006</v>
      </c>
      <c r="B112" s="60">
        <v>5.102</v>
      </c>
    </row>
    <row r="113" spans="1:2" ht="12.75">
      <c r="A113" s="5">
        <v>2007</v>
      </c>
      <c r="B113" s="60">
        <v>5.064</v>
      </c>
    </row>
    <row r="114" spans="1:2" ht="12.75">
      <c r="A114" s="10">
        <v>2008</v>
      </c>
      <c r="B114" s="60">
        <v>4.95</v>
      </c>
    </row>
    <row r="115" spans="1:2" ht="12.75">
      <c r="A115" s="8">
        <v>2009</v>
      </c>
      <c r="B115" s="61">
        <v>5.361</v>
      </c>
    </row>
    <row r="116" spans="1:2" ht="12.75">
      <c r="A116" s="10"/>
      <c r="B116" s="62"/>
    </row>
    <row r="117" spans="1:7" ht="52.5" customHeight="1">
      <c r="A117" s="107" t="s">
        <v>97</v>
      </c>
      <c r="B117" s="107"/>
      <c r="C117" s="107"/>
      <c r="D117" s="107"/>
      <c r="E117" s="107"/>
      <c r="F117" s="107"/>
      <c r="G117" s="107"/>
    </row>
    <row r="118" spans="1:7" ht="12.75">
      <c r="A118" s="64"/>
      <c r="B118" s="68"/>
      <c r="C118" s="66"/>
      <c r="D118" s="66"/>
      <c r="E118" s="66"/>
      <c r="F118" s="66"/>
      <c r="G118" s="66"/>
    </row>
    <row r="119" spans="1:7" ht="39.75" customHeight="1">
      <c r="A119" s="105" t="s">
        <v>99</v>
      </c>
      <c r="B119" s="105"/>
      <c r="C119" s="105"/>
      <c r="D119" s="105"/>
      <c r="E119" s="105"/>
      <c r="F119" s="105"/>
      <c r="G119" s="105"/>
    </row>
    <row r="120" spans="1:7" ht="12.75">
      <c r="A120" s="58"/>
      <c r="B120" s="31"/>
      <c r="C120" s="12"/>
      <c r="D120" s="12"/>
      <c r="E120" s="12"/>
      <c r="F120" s="12"/>
      <c r="G120" s="66"/>
    </row>
    <row r="121" spans="1:7" ht="56.25" customHeight="1">
      <c r="A121" s="105" t="s">
        <v>4</v>
      </c>
      <c r="B121" s="105"/>
      <c r="C121" s="105"/>
      <c r="D121" s="105"/>
      <c r="E121" s="105"/>
      <c r="F121" s="105"/>
      <c r="G121" s="105"/>
    </row>
    <row r="122" spans="1:6" ht="12.75">
      <c r="A122" s="58"/>
      <c r="B122" s="31"/>
      <c r="C122" s="12"/>
      <c r="D122" s="12"/>
      <c r="E122" s="12"/>
      <c r="F122" s="12"/>
    </row>
    <row r="123" spans="1:6" ht="12.75">
      <c r="A123" s="58"/>
      <c r="B123" s="31"/>
      <c r="C123" s="12"/>
      <c r="D123" s="12"/>
      <c r="E123" s="12"/>
      <c r="F123" s="12"/>
    </row>
    <row r="124" spans="1:6" ht="12.75">
      <c r="A124" s="58"/>
      <c r="B124" s="31"/>
      <c r="C124" s="12"/>
      <c r="D124" s="12"/>
      <c r="E124" s="12"/>
      <c r="F124" s="12"/>
    </row>
    <row r="125" spans="1:6" ht="12.75">
      <c r="A125" s="58"/>
      <c r="B125" s="31"/>
      <c r="C125" s="12"/>
      <c r="D125" s="12"/>
      <c r="E125" s="12"/>
      <c r="F125" s="12"/>
    </row>
    <row r="126" spans="1:6" ht="12.75">
      <c r="A126" s="58"/>
      <c r="B126" s="31"/>
      <c r="C126" s="12"/>
      <c r="D126" s="12"/>
      <c r="E126" s="12"/>
      <c r="F126" s="12"/>
    </row>
    <row r="127" spans="1:6" ht="12.75">
      <c r="A127" s="37"/>
      <c r="B127" s="30"/>
      <c r="C127" s="13"/>
      <c r="D127" s="13"/>
      <c r="E127" s="13"/>
      <c r="F127" s="13"/>
    </row>
    <row r="128" spans="1:6" ht="12.75">
      <c r="A128" s="37"/>
      <c r="B128" s="30"/>
      <c r="C128" s="13"/>
      <c r="D128" s="13"/>
      <c r="E128" s="13"/>
      <c r="F128" s="13"/>
    </row>
  </sheetData>
  <mergeCells count="3">
    <mergeCell ref="A117:G117"/>
    <mergeCell ref="A119:G119"/>
    <mergeCell ref="A121:G121"/>
  </mergeCells>
  <printOptions/>
  <pageMargins left="0.75" right="0.75" top="1" bottom="1" header="0.5" footer="0.5"/>
  <pageSetup horizontalDpi="600" verticalDpi="600" orientation="portrait" scale="78" r:id="rId1"/>
  <rowBreaks count="1" manualBreakCount="1">
    <brk id="64" max="255" man="1"/>
  </rowBreaks>
</worksheet>
</file>

<file path=xl/worksheets/sheet5.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 width="14.57421875" style="0" customWidth="1"/>
    <col min="2" max="2" width="12.8515625" style="15" customWidth="1"/>
    <col min="6" max="6" width="11.421875" style="0" customWidth="1"/>
  </cols>
  <sheetData>
    <row r="1" ht="12.75">
      <c r="A1" s="1" t="s">
        <v>88</v>
      </c>
    </row>
    <row r="3" spans="1:2" ht="12.75">
      <c r="A3" s="14" t="s">
        <v>19</v>
      </c>
      <c r="B3" s="45" t="s">
        <v>6</v>
      </c>
    </row>
    <row r="4" ht="25.5">
      <c r="B4" s="23" t="s">
        <v>1</v>
      </c>
    </row>
    <row r="6" spans="1:2" ht="12.75">
      <c r="A6" t="s">
        <v>89</v>
      </c>
      <c r="B6" s="7">
        <v>18.686221917808222</v>
      </c>
    </row>
    <row r="7" spans="1:2" ht="12.75">
      <c r="A7" s="49" t="s">
        <v>48</v>
      </c>
      <c r="B7" s="7">
        <v>8.625208750684932</v>
      </c>
    </row>
    <row r="8" spans="1:2" ht="12.75">
      <c r="A8" s="49" t="s">
        <v>80</v>
      </c>
      <c r="B8" s="7">
        <v>4.396120318892784</v>
      </c>
    </row>
    <row r="9" spans="1:2" ht="12.75">
      <c r="A9" s="49" t="s">
        <v>78</v>
      </c>
      <c r="B9" s="7">
        <v>3.1827868747935972</v>
      </c>
    </row>
    <row r="10" spans="1:2" ht="12.75">
      <c r="A10" s="49" t="s">
        <v>39</v>
      </c>
      <c r="B10" s="7">
        <v>2.6951069161369854</v>
      </c>
    </row>
    <row r="11" spans="1:2" ht="12.75">
      <c r="A11" s="49" t="s">
        <v>35</v>
      </c>
      <c r="B11" s="7">
        <v>2.614227770821541</v>
      </c>
    </row>
    <row r="12" spans="1:2" ht="12.75">
      <c r="A12" s="49" t="s">
        <v>66</v>
      </c>
      <c r="B12" s="7">
        <v>2.4216433424657575</v>
      </c>
    </row>
    <row r="13" spans="1:2" ht="12.75">
      <c r="A13" s="49" t="s">
        <v>63</v>
      </c>
      <c r="B13" s="7">
        <v>2.404893474052079</v>
      </c>
    </row>
    <row r="14" spans="1:2" ht="12.75">
      <c r="A14" s="49" t="s">
        <v>82</v>
      </c>
      <c r="B14" s="7">
        <v>2.326994429315616</v>
      </c>
    </row>
    <row r="15" spans="1:2" ht="12.75">
      <c r="A15" s="49" t="s">
        <v>62</v>
      </c>
      <c r="B15" s="7">
        <v>2.1954766434890103</v>
      </c>
    </row>
    <row r="16" spans="1:2" ht="12.75">
      <c r="A16" t="s">
        <v>56</v>
      </c>
      <c r="B16" s="7">
        <v>1.944539206477265</v>
      </c>
    </row>
    <row r="17" spans="1:2" ht="12.75">
      <c r="A17" t="s">
        <v>65</v>
      </c>
      <c r="B17" s="7">
        <v>1.833444383561644</v>
      </c>
    </row>
    <row r="18" spans="1:2" ht="12.75">
      <c r="A18" t="s">
        <v>30</v>
      </c>
      <c r="B18" s="7">
        <v>1.7406612015418093</v>
      </c>
    </row>
    <row r="19" spans="1:2" ht="12.75">
      <c r="A19" t="s">
        <v>73</v>
      </c>
      <c r="B19" s="7">
        <v>1.6113857447381874</v>
      </c>
    </row>
    <row r="20" spans="1:2" ht="12.75">
      <c r="A20" t="s">
        <v>67</v>
      </c>
      <c r="B20" s="7">
        <v>1.5795410410958912</v>
      </c>
    </row>
    <row r="21" spans="1:2" ht="12.75">
      <c r="A21" t="s">
        <v>72</v>
      </c>
      <c r="B21" s="7">
        <v>1.4922172037260273</v>
      </c>
    </row>
    <row r="22" spans="1:2" ht="12.75">
      <c r="A22" t="s">
        <v>79</v>
      </c>
      <c r="B22" s="7">
        <v>1.3442804035218576</v>
      </c>
    </row>
    <row r="23" spans="1:2" ht="12.75">
      <c r="A23" t="s">
        <v>69</v>
      </c>
      <c r="B23" s="7">
        <v>1.053867671229863</v>
      </c>
    </row>
    <row r="24" spans="1:2" ht="12.75">
      <c r="A24" t="s">
        <v>83</v>
      </c>
      <c r="B24" s="7">
        <v>1.0141798810946219</v>
      </c>
    </row>
    <row r="25" spans="1:2" ht="12.75">
      <c r="A25" s="49" t="s">
        <v>81</v>
      </c>
      <c r="B25" s="52">
        <v>1.0018839249364937</v>
      </c>
    </row>
    <row r="26" spans="1:2" ht="12.75">
      <c r="A26" s="49"/>
      <c r="B26" s="52"/>
    </row>
    <row r="27" spans="1:2" ht="12.75">
      <c r="A27" s="51" t="s">
        <v>92</v>
      </c>
      <c r="B27" s="55">
        <v>84.0768789782413</v>
      </c>
    </row>
    <row r="29" ht="12.75">
      <c r="A29" t="s">
        <v>7</v>
      </c>
    </row>
    <row r="31" spans="1:3" ht="12.75">
      <c r="A31" t="s">
        <v>8</v>
      </c>
      <c r="B31"/>
      <c r="C31" s="15"/>
    </row>
    <row r="32" spans="2:3" ht="12.75">
      <c r="B32"/>
      <c r="C32" s="15"/>
    </row>
    <row r="33" spans="1:6" ht="51.75" customHeight="1">
      <c r="A33" s="106" t="s">
        <v>4</v>
      </c>
      <c r="B33" s="106"/>
      <c r="C33" s="106"/>
      <c r="D33" s="106"/>
      <c r="E33" s="106"/>
      <c r="F33" s="106"/>
    </row>
  </sheetData>
  <mergeCells count="1">
    <mergeCell ref="A33:F33"/>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74"/>
  <sheetViews>
    <sheetView workbookViewId="0" topLeftCell="A1">
      <selection activeCell="A1" sqref="A1"/>
    </sheetView>
  </sheetViews>
  <sheetFormatPr defaultColWidth="9.140625" defaultRowHeight="12.75"/>
  <cols>
    <col min="1" max="1" width="6.28125" style="0" customWidth="1"/>
    <col min="2" max="2" width="3.8515625" style="0" customWidth="1"/>
    <col min="3" max="3" width="14.00390625" style="0" customWidth="1"/>
    <col min="4" max="4" width="15.7109375" style="0" customWidth="1"/>
    <col min="8" max="8" width="12.00390625" style="0" customWidth="1"/>
  </cols>
  <sheetData>
    <row r="1" spans="1:2" ht="12.75">
      <c r="A1" s="1" t="s">
        <v>60</v>
      </c>
      <c r="B1" s="1"/>
    </row>
    <row r="3" spans="1:4" ht="13.5" customHeight="1">
      <c r="A3" s="21" t="s">
        <v>5</v>
      </c>
      <c r="B3" s="21"/>
      <c r="C3" s="43" t="s">
        <v>6</v>
      </c>
      <c r="D3" s="44"/>
    </row>
    <row r="4" spans="1:4" ht="27" customHeight="1">
      <c r="A4" s="22"/>
      <c r="B4" s="22"/>
      <c r="C4" s="23" t="s">
        <v>1</v>
      </c>
      <c r="D4" s="15"/>
    </row>
    <row r="6" spans="1:4" ht="12.75">
      <c r="A6" s="16">
        <v>1950</v>
      </c>
      <c r="B6" s="16"/>
      <c r="C6" s="7">
        <v>6.457917808219178</v>
      </c>
      <c r="D6" s="17"/>
    </row>
    <row r="7" spans="1:4" ht="12.75">
      <c r="A7" s="16">
        <v>1951</v>
      </c>
      <c r="B7" s="16"/>
      <c r="C7" s="7">
        <v>7.016131506849315</v>
      </c>
      <c r="D7" s="17"/>
    </row>
    <row r="8" spans="1:4" ht="12.75">
      <c r="A8" s="16">
        <v>1952</v>
      </c>
      <c r="B8" s="16"/>
      <c r="C8" s="7">
        <v>7.269617486338798</v>
      </c>
      <c r="D8" s="17"/>
    </row>
    <row r="9" spans="1:4" ht="12.75">
      <c r="A9" s="16">
        <v>1953</v>
      </c>
      <c r="B9" s="16"/>
      <c r="C9" s="7">
        <v>7.599627397260274</v>
      </c>
      <c r="D9" s="17"/>
    </row>
    <row r="10" spans="1:4" ht="12.75">
      <c r="A10" s="16">
        <v>1954</v>
      </c>
      <c r="B10" s="16"/>
      <c r="C10" s="7">
        <v>7.756032876712329</v>
      </c>
      <c r="D10" s="17"/>
    </row>
    <row r="11" spans="1:4" ht="12.75">
      <c r="A11" s="16">
        <v>1955</v>
      </c>
      <c r="B11" s="16"/>
      <c r="C11" s="7">
        <v>8.45534794520548</v>
      </c>
      <c r="D11" s="17"/>
    </row>
    <row r="12" spans="1:4" ht="12.75">
      <c r="A12" s="16">
        <v>1956</v>
      </c>
      <c r="B12" s="16"/>
      <c r="C12" s="7">
        <v>8.775199453551913</v>
      </c>
      <c r="D12" s="17"/>
    </row>
    <row r="13" spans="1:4" ht="12.75">
      <c r="A13" s="16">
        <v>1957</v>
      </c>
      <c r="B13" s="16"/>
      <c r="C13" s="7">
        <v>8.809010958904109</v>
      </c>
      <c r="D13" s="17"/>
    </row>
    <row r="14" spans="1:4" ht="12.75">
      <c r="A14" s="16">
        <v>1958</v>
      </c>
      <c r="B14" s="16"/>
      <c r="C14" s="7">
        <v>9.11778904109589</v>
      </c>
      <c r="D14" s="17"/>
    </row>
    <row r="15" spans="1:4" ht="12.75">
      <c r="A15" s="16">
        <v>1959</v>
      </c>
      <c r="B15" s="16"/>
      <c r="C15" s="7">
        <v>9.526501369863015</v>
      </c>
      <c r="D15" s="17"/>
    </row>
    <row r="16" spans="1:4" ht="12.75">
      <c r="A16" s="16">
        <v>1960</v>
      </c>
      <c r="B16" s="16"/>
      <c r="C16" s="7">
        <v>9.797322404371586</v>
      </c>
      <c r="D16" s="17"/>
    </row>
    <row r="17" spans="1:4" ht="12.75">
      <c r="A17" s="16">
        <v>1961</v>
      </c>
      <c r="B17" s="16"/>
      <c r="C17" s="7">
        <v>9.976109589041096</v>
      </c>
      <c r="D17" s="17"/>
    </row>
    <row r="18" spans="1:4" ht="12.75">
      <c r="A18" s="16">
        <v>1962</v>
      </c>
      <c r="B18" s="16"/>
      <c r="C18" s="7">
        <v>10.400079452054795</v>
      </c>
      <c r="D18" s="17"/>
    </row>
    <row r="19" spans="1:4" ht="12.75">
      <c r="A19" s="16">
        <v>1963</v>
      </c>
      <c r="B19" s="16"/>
      <c r="C19" s="7">
        <v>10.74346301369863</v>
      </c>
      <c r="D19" s="17"/>
    </row>
    <row r="20" spans="1:4" ht="12.75">
      <c r="A20" s="16">
        <v>1964</v>
      </c>
      <c r="B20" s="16"/>
      <c r="C20" s="7">
        <v>11.022502732240437</v>
      </c>
      <c r="D20" s="17"/>
    </row>
    <row r="21" spans="1:10" ht="12.75">
      <c r="A21" s="16">
        <v>1965</v>
      </c>
      <c r="B21" s="16"/>
      <c r="C21" s="7">
        <v>11.512435616438355</v>
      </c>
      <c r="D21" s="17"/>
      <c r="J21" s="25"/>
    </row>
    <row r="22" spans="1:10" ht="12.75">
      <c r="A22" s="16">
        <v>1966</v>
      </c>
      <c r="B22" s="16"/>
      <c r="C22" s="7">
        <v>12.084372602739727</v>
      </c>
      <c r="D22" s="17"/>
      <c r="J22" s="25"/>
    </row>
    <row r="23" spans="1:10" ht="12.75">
      <c r="A23" s="16">
        <v>1967</v>
      </c>
      <c r="B23" s="16"/>
      <c r="C23" s="7">
        <v>12.560345205479452</v>
      </c>
      <c r="D23" s="17"/>
      <c r="J23" s="25"/>
    </row>
    <row r="24" spans="1:10" ht="12.75">
      <c r="A24" s="16">
        <v>1968</v>
      </c>
      <c r="B24" s="16"/>
      <c r="C24" s="7">
        <v>13.39286612021858</v>
      </c>
      <c r="D24" s="17"/>
      <c r="J24" s="25"/>
    </row>
    <row r="25" spans="1:10" ht="12.75">
      <c r="A25" s="16">
        <v>1969</v>
      </c>
      <c r="B25" s="16"/>
      <c r="C25" s="7">
        <v>14.136794520547944</v>
      </c>
      <c r="D25" s="17"/>
      <c r="J25" s="25"/>
    </row>
    <row r="26" spans="1:10" ht="12.75">
      <c r="A26" s="16">
        <v>1970</v>
      </c>
      <c r="B26" s="16"/>
      <c r="C26" s="7">
        <v>14.697186301369863</v>
      </c>
      <c r="D26" s="17"/>
      <c r="J26" s="25"/>
    </row>
    <row r="27" spans="1:10" ht="12.75">
      <c r="A27" s="16">
        <v>1971</v>
      </c>
      <c r="B27" s="16"/>
      <c r="C27" s="7">
        <v>15.212493150684931</v>
      </c>
      <c r="D27" s="17"/>
      <c r="J27" s="25"/>
    </row>
    <row r="28" spans="1:10" ht="12.75">
      <c r="A28" s="16">
        <v>1972</v>
      </c>
      <c r="B28" s="16"/>
      <c r="C28" s="7">
        <v>16.366983606557376</v>
      </c>
      <c r="D28" s="17"/>
      <c r="J28" s="25"/>
    </row>
    <row r="29" spans="1:10" ht="12.75">
      <c r="A29" s="16">
        <v>1973</v>
      </c>
      <c r="B29" s="16"/>
      <c r="C29" s="7">
        <v>17.307679452054796</v>
      </c>
      <c r="D29" s="17"/>
      <c r="J29" s="25"/>
    </row>
    <row r="30" spans="1:10" ht="12.75">
      <c r="A30" s="16">
        <v>1974</v>
      </c>
      <c r="B30" s="16"/>
      <c r="C30" s="7">
        <v>16.652709589041095</v>
      </c>
      <c r="D30" s="17"/>
      <c r="J30" s="25"/>
    </row>
    <row r="31" spans="1:10" ht="12.75">
      <c r="A31" s="16">
        <v>1975</v>
      </c>
      <c r="B31" s="16"/>
      <c r="C31" s="7">
        <v>16.32195890410959</v>
      </c>
      <c r="D31" s="17"/>
      <c r="J31" s="25"/>
    </row>
    <row r="32" spans="1:10" ht="12.75">
      <c r="A32" s="16">
        <v>1976</v>
      </c>
      <c r="B32" s="16"/>
      <c r="C32" s="7">
        <v>17.46106557377049</v>
      </c>
      <c r="D32" s="17"/>
      <c r="J32" s="25"/>
    </row>
    <row r="33" spans="1:10" ht="12.75">
      <c r="A33" s="16">
        <v>1977</v>
      </c>
      <c r="B33" s="16"/>
      <c r="C33" s="7">
        <v>18.431419178082194</v>
      </c>
      <c r="D33" s="17"/>
      <c r="J33" s="25"/>
    </row>
    <row r="34" spans="1:10" ht="12.75">
      <c r="A34" s="16">
        <v>1978</v>
      </c>
      <c r="B34" s="16"/>
      <c r="C34" s="7">
        <v>18.846621917808218</v>
      </c>
      <c r="D34" s="17"/>
      <c r="J34" s="25"/>
    </row>
    <row r="35" spans="1:10" ht="12.75">
      <c r="A35" s="16">
        <v>1979</v>
      </c>
      <c r="B35" s="16"/>
      <c r="C35" s="7">
        <v>18.512539726027395</v>
      </c>
      <c r="D35" s="17"/>
      <c r="J35" s="25"/>
    </row>
    <row r="36" spans="1:10" ht="12.75">
      <c r="A36" s="16">
        <v>1980</v>
      </c>
      <c r="B36" s="16"/>
      <c r="C36" s="7">
        <v>17.055860655737707</v>
      </c>
      <c r="D36" s="17"/>
      <c r="J36" s="25"/>
    </row>
    <row r="37" spans="1:10" ht="12.75">
      <c r="A37" s="16">
        <v>1981</v>
      </c>
      <c r="B37" s="16"/>
      <c r="C37" s="7">
        <v>16.057695890410958</v>
      </c>
      <c r="D37" s="17"/>
      <c r="E37" s="24"/>
      <c r="J37" s="25"/>
    </row>
    <row r="38" spans="1:10" ht="12.75">
      <c r="A38" s="16">
        <v>1982</v>
      </c>
      <c r="B38" s="16"/>
      <c r="C38" s="7">
        <v>15.295720547945207</v>
      </c>
      <c r="D38" s="17"/>
      <c r="E38" s="24"/>
      <c r="J38" s="25"/>
    </row>
    <row r="39" spans="1:10" ht="12.75">
      <c r="A39" s="16">
        <v>1983</v>
      </c>
      <c r="B39" s="16"/>
      <c r="C39" s="7">
        <v>15.231134246575342</v>
      </c>
      <c r="D39" s="17"/>
      <c r="E39" s="24"/>
      <c r="J39" s="25"/>
    </row>
    <row r="40" spans="1:10" ht="12.75">
      <c r="A40" s="16">
        <v>1984</v>
      </c>
      <c r="B40" s="16"/>
      <c r="C40" s="7">
        <v>15.72561475409836</v>
      </c>
      <c r="D40" s="17"/>
      <c r="E40" s="24"/>
      <c r="J40" s="25"/>
    </row>
    <row r="41" spans="1:13" ht="12.75">
      <c r="A41" s="16">
        <v>1985</v>
      </c>
      <c r="B41" s="16"/>
      <c r="C41" s="7">
        <v>15.72641917808219</v>
      </c>
      <c r="D41" s="17"/>
      <c r="E41" s="24"/>
      <c r="J41" s="25"/>
      <c r="M41" s="17"/>
    </row>
    <row r="42" spans="1:14" ht="12.75">
      <c r="A42" s="16">
        <v>1986</v>
      </c>
      <c r="B42" s="16"/>
      <c r="C42" s="7">
        <v>16.280627397260275</v>
      </c>
      <c r="D42" s="17"/>
      <c r="E42" s="24"/>
      <c r="F42" s="7"/>
      <c r="I42" s="25"/>
      <c r="J42" s="25"/>
      <c r="K42" s="7"/>
      <c r="M42" s="17"/>
      <c r="N42" s="25"/>
    </row>
    <row r="43" spans="1:14" ht="12.75">
      <c r="A43" s="16">
        <v>1987</v>
      </c>
      <c r="B43" s="16"/>
      <c r="C43" s="7">
        <v>16.665046575342465</v>
      </c>
      <c r="D43" s="17"/>
      <c r="E43" s="24"/>
      <c r="F43" s="7"/>
      <c r="I43" s="25"/>
      <c r="J43" s="25"/>
      <c r="K43" s="7"/>
      <c r="M43" s="17"/>
      <c r="N43" s="25"/>
    </row>
    <row r="44" spans="1:14" ht="12.75">
      <c r="A44" s="16">
        <v>1988</v>
      </c>
      <c r="B44" s="16"/>
      <c r="C44" s="7">
        <v>17.283311475409835</v>
      </c>
      <c r="D44" s="17"/>
      <c r="E44" s="24"/>
      <c r="F44" s="7"/>
      <c r="I44" s="25"/>
      <c r="J44" s="25"/>
      <c r="K44" s="7"/>
      <c r="M44" s="17"/>
      <c r="N44" s="25"/>
    </row>
    <row r="45" spans="1:10" ht="12.75">
      <c r="A45" s="16">
        <v>1989</v>
      </c>
      <c r="B45" s="16"/>
      <c r="C45" s="7">
        <v>17.325153424657536</v>
      </c>
      <c r="D45" s="17"/>
      <c r="E45" s="24"/>
      <c r="J45" s="25"/>
    </row>
    <row r="46" spans="1:10" ht="12.75">
      <c r="A46" s="16">
        <v>1990</v>
      </c>
      <c r="B46" s="16"/>
      <c r="C46" s="7">
        <v>16.98849589041096</v>
      </c>
      <c r="D46" s="17"/>
      <c r="E46" s="24"/>
      <c r="J46" s="25"/>
    </row>
    <row r="47" spans="1:10" ht="12.75">
      <c r="A47" s="16">
        <v>1991</v>
      </c>
      <c r="B47" s="16"/>
      <c r="C47" s="7">
        <v>16.713835616438356</v>
      </c>
      <c r="D47" s="17"/>
      <c r="E47" s="24"/>
      <c r="J47" s="25"/>
    </row>
    <row r="48" spans="1:10" ht="12.75">
      <c r="A48" s="16">
        <v>1992</v>
      </c>
      <c r="B48" s="16"/>
      <c r="C48" s="7">
        <v>17.03285519125683</v>
      </c>
      <c r="D48" s="17"/>
      <c r="E48" s="24"/>
      <c r="J48" s="25"/>
    </row>
    <row r="49" spans="1:10" ht="12.75">
      <c r="A49" s="16">
        <v>1993</v>
      </c>
      <c r="B49" s="16"/>
      <c r="C49" s="7">
        <v>17.236731506849317</v>
      </c>
      <c r="D49" s="17"/>
      <c r="E49" s="24"/>
      <c r="J49" s="25"/>
    </row>
    <row r="50" spans="1:10" ht="12.75">
      <c r="A50" s="16">
        <v>1994</v>
      </c>
      <c r="B50" s="16"/>
      <c r="C50" s="7">
        <v>17.71815890410959</v>
      </c>
      <c r="D50" s="17"/>
      <c r="E50" s="24"/>
      <c r="J50" s="25"/>
    </row>
    <row r="51" spans="1:10" ht="12.75">
      <c r="A51" s="16">
        <v>1995</v>
      </c>
      <c r="B51" s="16"/>
      <c r="C51" s="7">
        <v>17.72458904109589</v>
      </c>
      <c r="D51" s="17"/>
      <c r="E51" s="24"/>
      <c r="J51" s="25"/>
    </row>
    <row r="52" spans="1:10" ht="12.75">
      <c r="A52" s="16">
        <v>1996</v>
      </c>
      <c r="B52" s="16"/>
      <c r="C52" s="7">
        <v>18.3089043715847</v>
      </c>
      <c r="D52" s="17"/>
      <c r="E52" s="24"/>
      <c r="J52" s="25"/>
    </row>
    <row r="53" spans="1:10" ht="12.75">
      <c r="A53" s="16">
        <v>1997</v>
      </c>
      <c r="B53" s="16"/>
      <c r="C53" s="7">
        <v>18.62030410958904</v>
      </c>
      <c r="D53" s="17"/>
      <c r="E53" s="24"/>
      <c r="J53" s="25"/>
    </row>
    <row r="54" spans="1:10" ht="12.75">
      <c r="A54" s="16">
        <v>1998</v>
      </c>
      <c r="B54" s="16"/>
      <c r="C54" s="7">
        <v>18.9171397260274</v>
      </c>
      <c r="D54" s="17"/>
      <c r="E54" s="24"/>
      <c r="J54" s="25"/>
    </row>
    <row r="55" spans="1:10" ht="12.75">
      <c r="A55" s="16">
        <v>1999</v>
      </c>
      <c r="B55" s="16"/>
      <c r="C55" s="7">
        <v>19.51933698630137</v>
      </c>
      <c r="D55" s="17"/>
      <c r="E55" s="24"/>
      <c r="J55" s="25"/>
    </row>
    <row r="56" spans="1:10" ht="12.75">
      <c r="A56" s="16">
        <v>2000</v>
      </c>
      <c r="B56" s="16"/>
      <c r="C56" s="7">
        <v>19.701076502732242</v>
      </c>
      <c r="D56" s="17"/>
      <c r="E56" s="24"/>
      <c r="J56" s="25"/>
    </row>
    <row r="57" spans="1:10" ht="12.75">
      <c r="A57" s="16">
        <v>2001</v>
      </c>
      <c r="B57" s="16"/>
      <c r="C57" s="7">
        <v>19.64870410958904</v>
      </c>
      <c r="D57" s="17"/>
      <c r="E57" s="24"/>
      <c r="J57" s="25"/>
    </row>
    <row r="58" spans="1:10" ht="12.75">
      <c r="A58" s="16">
        <v>2002</v>
      </c>
      <c r="B58" s="16"/>
      <c r="C58" s="7">
        <v>19.76130410958904</v>
      </c>
      <c r="D58" s="17"/>
      <c r="E58" s="24"/>
      <c r="J58" s="25"/>
    </row>
    <row r="59" spans="1:10" ht="12.75">
      <c r="A59" s="16">
        <v>2003</v>
      </c>
      <c r="B59" s="16"/>
      <c r="C59" s="7">
        <v>20.033506849315067</v>
      </c>
      <c r="D59" s="17"/>
      <c r="E59" s="24"/>
      <c r="J59" s="25"/>
    </row>
    <row r="60" spans="1:10" ht="12.75">
      <c r="A60" s="16">
        <v>2004</v>
      </c>
      <c r="B60" s="16"/>
      <c r="C60" s="7">
        <v>20.731150273224046</v>
      </c>
      <c r="D60" s="17"/>
      <c r="E60" s="24"/>
      <c r="J60" s="25"/>
    </row>
    <row r="61" spans="1:10" ht="12.75">
      <c r="A61" s="16">
        <v>2005</v>
      </c>
      <c r="B61" s="16"/>
      <c r="C61" s="7">
        <v>20.802151449315073</v>
      </c>
      <c r="D61" s="17"/>
      <c r="E61" s="24"/>
      <c r="J61" s="25"/>
    </row>
    <row r="62" spans="1:10" ht="12.75">
      <c r="A62" s="16">
        <v>2006</v>
      </c>
      <c r="B62" s="16"/>
      <c r="C62" s="7">
        <v>20.687408991780824</v>
      </c>
      <c r="D62" s="17"/>
      <c r="E62" s="24"/>
      <c r="F62" s="17"/>
      <c r="J62" s="25"/>
    </row>
    <row r="63" spans="1:10" ht="12.75">
      <c r="A63" s="16">
        <v>2007</v>
      </c>
      <c r="B63" s="16"/>
      <c r="C63" s="7">
        <v>20.680368761643834</v>
      </c>
      <c r="D63" s="17"/>
      <c r="E63" s="24"/>
      <c r="F63" s="17"/>
      <c r="J63" s="25"/>
    </row>
    <row r="64" spans="1:10" ht="12.75">
      <c r="A64" s="18">
        <v>2008</v>
      </c>
      <c r="B64" s="18"/>
      <c r="C64" s="7">
        <v>19.497954311475407</v>
      </c>
      <c r="D64" s="17"/>
      <c r="E64" s="26"/>
      <c r="F64" s="17"/>
      <c r="J64" s="25"/>
    </row>
    <row r="65" spans="1:10" ht="12.75">
      <c r="A65" s="18">
        <v>2009</v>
      </c>
      <c r="B65" s="18"/>
      <c r="C65" s="7">
        <v>18.771390972602738</v>
      </c>
      <c r="D65" s="17"/>
      <c r="E65" s="26"/>
      <c r="F65" s="17"/>
      <c r="J65" s="25"/>
    </row>
    <row r="66" spans="1:10" ht="12.75">
      <c r="A66" s="28">
        <v>2010</v>
      </c>
      <c r="B66" s="28" t="s">
        <v>102</v>
      </c>
      <c r="C66" s="38">
        <v>18.928926625753427</v>
      </c>
      <c r="D66" s="20"/>
      <c r="F66" s="29"/>
      <c r="J66" s="17"/>
    </row>
    <row r="67" spans="1:10" ht="12.75">
      <c r="A67" s="27"/>
      <c r="B67" s="27"/>
      <c r="C67" s="17"/>
      <c r="J67" s="17"/>
    </row>
    <row r="68" spans="1:10" ht="64.5" customHeight="1">
      <c r="A68" s="109" t="s">
        <v>10</v>
      </c>
      <c r="B68" s="109"/>
      <c r="C68" s="109"/>
      <c r="D68" s="109"/>
      <c r="E68" s="109"/>
      <c r="F68" s="109"/>
      <c r="G68" s="109"/>
      <c r="H68" s="109"/>
      <c r="J68" s="17"/>
    </row>
    <row r="69" spans="1:10" ht="12.75">
      <c r="A69" s="70"/>
      <c r="B69" s="70"/>
      <c r="C69" s="70"/>
      <c r="D69" s="70"/>
      <c r="E69" s="70"/>
      <c r="F69" s="70"/>
      <c r="G69" s="70"/>
      <c r="H69" s="70"/>
      <c r="J69" s="17"/>
    </row>
    <row r="70" spans="1:10" ht="12.75">
      <c r="A70" s="71" t="s">
        <v>103</v>
      </c>
      <c r="B70" s="70"/>
      <c r="C70" s="70"/>
      <c r="D70" s="70"/>
      <c r="E70" s="70"/>
      <c r="F70" s="70"/>
      <c r="G70" s="70"/>
      <c r="H70" s="70"/>
      <c r="J70" s="17"/>
    </row>
    <row r="71" spans="1:10" ht="12.75">
      <c r="A71" s="71"/>
      <c r="B71" s="71"/>
      <c r="C71" s="72"/>
      <c r="D71" s="66"/>
      <c r="E71" s="66"/>
      <c r="F71" s="66"/>
      <c r="G71" s="66"/>
      <c r="H71" s="66"/>
      <c r="J71" s="17"/>
    </row>
    <row r="72" spans="1:8" ht="51.75" customHeight="1">
      <c r="A72" s="108" t="s">
        <v>101</v>
      </c>
      <c r="B72" s="108"/>
      <c r="C72" s="108"/>
      <c r="D72" s="108"/>
      <c r="E72" s="108"/>
      <c r="F72" s="108"/>
      <c r="G72" s="108"/>
      <c r="H72" s="108"/>
    </row>
    <row r="73" spans="1:8" ht="12.75">
      <c r="A73" s="66"/>
      <c r="B73" s="66"/>
      <c r="C73" s="66"/>
      <c r="D73" s="66"/>
      <c r="E73" s="66"/>
      <c r="F73" s="66"/>
      <c r="G73" s="66"/>
      <c r="H73" s="66"/>
    </row>
    <row r="74" spans="1:8" ht="55.5" customHeight="1">
      <c r="A74" s="105" t="s">
        <v>4</v>
      </c>
      <c r="B74" s="105"/>
      <c r="C74" s="105"/>
      <c r="D74" s="105"/>
      <c r="E74" s="105"/>
      <c r="F74" s="105"/>
      <c r="G74" s="105"/>
      <c r="H74" s="105"/>
    </row>
  </sheetData>
  <mergeCells count="3">
    <mergeCell ref="A72:H72"/>
    <mergeCell ref="A74:H74"/>
    <mergeCell ref="A68:H68"/>
  </mergeCells>
  <printOptions/>
  <pageMargins left="0.75" right="0.75" top="1" bottom="1" header="0.5" footer="0.5"/>
  <pageSetup horizontalDpi="600" verticalDpi="600" orientation="portrait" scale="61" r:id="rId1"/>
</worksheet>
</file>

<file path=xl/worksheets/sheet7.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1" max="1" width="5.8515625" style="0" customWidth="1"/>
    <col min="2" max="2" width="13.7109375" style="0" customWidth="1"/>
    <col min="3" max="3" width="14.140625" style="15" customWidth="1"/>
    <col min="6" max="6" width="12.8515625" style="0" customWidth="1"/>
  </cols>
  <sheetData>
    <row r="1" ht="12.75">
      <c r="A1" s="1" t="s">
        <v>9</v>
      </c>
    </row>
    <row r="3" spans="1:3" ht="12.75">
      <c r="A3" s="14" t="s">
        <v>5</v>
      </c>
      <c r="B3" s="45" t="s">
        <v>6</v>
      </c>
      <c r="C3" s="46"/>
    </row>
    <row r="4" ht="30" customHeight="1">
      <c r="B4" s="30" t="s">
        <v>1</v>
      </c>
    </row>
    <row r="5" ht="12.75">
      <c r="B5" s="15"/>
    </row>
    <row r="6" spans="1:3" ht="12.75">
      <c r="A6" s="16">
        <v>1965</v>
      </c>
      <c r="B6" s="7">
        <v>0.21717347945205473</v>
      </c>
      <c r="C6" s="32"/>
    </row>
    <row r="7" spans="1:3" ht="12.75">
      <c r="A7" s="16">
        <v>1966</v>
      </c>
      <c r="B7" s="7">
        <v>0.2788403287671233</v>
      </c>
      <c r="C7" s="32"/>
    </row>
    <row r="8" spans="1:3" ht="12.75">
      <c r="A8" s="16">
        <v>1967</v>
      </c>
      <c r="B8" s="7">
        <v>0.2754277260273972</v>
      </c>
      <c r="C8" s="32"/>
    </row>
    <row r="9" spans="1:3" ht="12.75">
      <c r="A9" s="16">
        <v>1968</v>
      </c>
      <c r="B9" s="7">
        <v>0.30034043715846975</v>
      </c>
      <c r="C9" s="32"/>
    </row>
    <row r="10" spans="1:3" ht="12.75">
      <c r="A10" s="16">
        <v>1969</v>
      </c>
      <c r="B10" s="7">
        <v>0.4037072328767119</v>
      </c>
      <c r="C10" s="32"/>
    </row>
    <row r="11" spans="1:3" ht="12.75">
      <c r="A11" s="16">
        <v>1970</v>
      </c>
      <c r="B11" s="7">
        <v>0.5585646575342469</v>
      </c>
      <c r="C11" s="32"/>
    </row>
    <row r="12" spans="1:3" ht="12.75">
      <c r="A12" s="16">
        <v>1971</v>
      </c>
      <c r="B12" s="7">
        <v>0.7589151780821921</v>
      </c>
      <c r="C12" s="32"/>
    </row>
    <row r="13" spans="1:3" ht="12.75">
      <c r="A13" s="16">
        <v>1972</v>
      </c>
      <c r="B13" s="7">
        <v>0.8712171038251363</v>
      </c>
      <c r="C13" s="32"/>
    </row>
    <row r="14" spans="1:3" ht="12.75">
      <c r="A14" s="16">
        <v>1973</v>
      </c>
      <c r="B14" s="7">
        <v>1.066599013698631</v>
      </c>
      <c r="C14" s="32"/>
    </row>
    <row r="15" spans="1:3" ht="12.75">
      <c r="A15" s="16">
        <v>1974</v>
      </c>
      <c r="B15" s="7">
        <v>1.2262463561643833</v>
      </c>
      <c r="C15" s="32"/>
    </row>
    <row r="16" spans="1:3" ht="12.75">
      <c r="A16" s="16">
        <v>1975</v>
      </c>
      <c r="B16" s="7">
        <v>1.3526643287671236</v>
      </c>
      <c r="C16" s="32"/>
    </row>
    <row r="17" spans="1:3" ht="12.75">
      <c r="A17" s="16">
        <v>1976</v>
      </c>
      <c r="B17" s="7">
        <v>1.5461920218579237</v>
      </c>
      <c r="C17" s="32"/>
    </row>
    <row r="18" spans="1:3" ht="12.75">
      <c r="A18" s="16">
        <v>1977</v>
      </c>
      <c r="B18" s="7">
        <v>1.6378426301369857</v>
      </c>
      <c r="C18" s="32"/>
    </row>
    <row r="19" spans="1:3" ht="12.75">
      <c r="A19" s="16">
        <v>1978</v>
      </c>
      <c r="B19" s="7">
        <v>1.8248082191780826</v>
      </c>
      <c r="C19" s="32"/>
    </row>
    <row r="20" spans="1:3" ht="12.75">
      <c r="A20" s="16">
        <v>1979</v>
      </c>
      <c r="B20" s="7">
        <v>1.8332805479452055</v>
      </c>
      <c r="C20" s="32"/>
    </row>
    <row r="21" spans="1:3" ht="12.75">
      <c r="A21" s="16">
        <v>1980</v>
      </c>
      <c r="B21" s="7">
        <v>1.6942231147540983</v>
      </c>
      <c r="C21" s="32"/>
    </row>
    <row r="22" spans="1:3" ht="12.75">
      <c r="A22" s="16">
        <v>1981</v>
      </c>
      <c r="B22" s="7">
        <v>1.6160762191780824</v>
      </c>
      <c r="C22" s="32"/>
    </row>
    <row r="23" spans="1:3" ht="12.75">
      <c r="A23" s="16">
        <v>1982</v>
      </c>
      <c r="B23" s="7">
        <v>1.601320821917809</v>
      </c>
      <c r="C23" s="32"/>
    </row>
    <row r="24" spans="1:3" ht="12.75">
      <c r="A24" s="16">
        <v>1983</v>
      </c>
      <c r="B24" s="7">
        <v>1.6422668493150687</v>
      </c>
      <c r="C24" s="32"/>
    </row>
    <row r="25" spans="1:3" ht="12.75">
      <c r="A25" s="16">
        <v>1984</v>
      </c>
      <c r="B25" s="7">
        <v>1.6995757377049174</v>
      </c>
      <c r="C25" s="32"/>
    </row>
    <row r="26" spans="1:3" ht="12.75">
      <c r="A26" s="16">
        <v>1985</v>
      </c>
      <c r="B26" s="7">
        <v>1.8247860273972611</v>
      </c>
      <c r="C26" s="32"/>
    </row>
    <row r="27" spans="1:3" ht="12.75">
      <c r="A27" s="16">
        <v>1986</v>
      </c>
      <c r="B27" s="7">
        <v>1.9412170410958902</v>
      </c>
      <c r="C27" s="32"/>
    </row>
    <row r="28" spans="1:3" ht="12.75">
      <c r="A28" s="16">
        <v>1987</v>
      </c>
      <c r="B28" s="7">
        <v>2.0621680547945216</v>
      </c>
      <c r="C28" s="32"/>
    </row>
    <row r="29" spans="1:3" ht="12.75">
      <c r="A29" s="16">
        <v>1988</v>
      </c>
      <c r="B29" s="7">
        <v>2.211353169398907</v>
      </c>
      <c r="C29" s="32"/>
    </row>
    <row r="30" spans="1:3" ht="12.75">
      <c r="A30" s="16">
        <v>1989</v>
      </c>
      <c r="B30" s="7">
        <v>2.340394739726027</v>
      </c>
      <c r="C30" s="32"/>
    </row>
    <row r="31" spans="1:3" ht="12.75">
      <c r="A31" s="16">
        <v>1990</v>
      </c>
      <c r="B31" s="7">
        <v>2.3225249863013695</v>
      </c>
      <c r="C31" s="32"/>
    </row>
    <row r="32" spans="1:3" ht="12.75">
      <c r="A32" s="16">
        <v>1991</v>
      </c>
      <c r="B32" s="7">
        <v>2.524098739726027</v>
      </c>
      <c r="C32" s="32"/>
    </row>
    <row r="33" spans="1:3" ht="12.75">
      <c r="A33" s="16">
        <v>1992</v>
      </c>
      <c r="B33" s="7">
        <v>2.7398783606557378</v>
      </c>
      <c r="C33" s="32"/>
    </row>
    <row r="34" spans="1:3" ht="12.75">
      <c r="A34" s="16">
        <v>1993</v>
      </c>
      <c r="B34" s="7">
        <v>3.0510700821917816</v>
      </c>
      <c r="C34" s="32"/>
    </row>
    <row r="35" spans="1:3" ht="12.75">
      <c r="A35" s="16">
        <v>1994</v>
      </c>
      <c r="B35" s="7">
        <v>3.1160296438356165</v>
      </c>
      <c r="C35" s="32"/>
    </row>
    <row r="36" spans="1:3" ht="12.75">
      <c r="A36" s="16">
        <v>1995</v>
      </c>
      <c r="B36" s="7">
        <v>3.3946733698630136</v>
      </c>
      <c r="C36" s="32"/>
    </row>
    <row r="37" spans="1:3" ht="12.75">
      <c r="A37" s="16">
        <v>1996</v>
      </c>
      <c r="B37" s="7">
        <v>3.7018384699453564</v>
      </c>
      <c r="C37" s="32"/>
    </row>
    <row r="38" spans="1:3" ht="12.75">
      <c r="A38" s="16">
        <v>1997</v>
      </c>
      <c r="B38" s="7">
        <v>4.1788265479452065</v>
      </c>
      <c r="C38" s="32"/>
    </row>
    <row r="39" spans="1:3" ht="12.75">
      <c r="A39" s="16">
        <v>1998</v>
      </c>
      <c r="B39" s="7">
        <v>4.228389205479449</v>
      </c>
      <c r="C39" s="32"/>
    </row>
    <row r="40" spans="1:3" ht="12.75">
      <c r="A40" s="16">
        <v>1999</v>
      </c>
      <c r="B40" s="7">
        <v>4.4769840000000025</v>
      </c>
      <c r="C40" s="32"/>
    </row>
    <row r="41" spans="1:3" ht="12.75">
      <c r="A41" s="16">
        <v>2000</v>
      </c>
      <c r="B41" s="7">
        <v>4.772054972677598</v>
      </c>
      <c r="C41" s="32"/>
    </row>
    <row r="42" spans="1:3" ht="12.75">
      <c r="A42" s="16">
        <v>2001</v>
      </c>
      <c r="B42" s="7">
        <v>4.87172745205479</v>
      </c>
      <c r="C42" s="32"/>
    </row>
    <row r="43" spans="1:3" ht="12.75">
      <c r="A43" s="16">
        <v>2002</v>
      </c>
      <c r="B43" s="7">
        <v>5.287721342465757</v>
      </c>
      <c r="C43" s="32"/>
    </row>
    <row r="44" spans="1:3" ht="12.75">
      <c r="A44" s="16">
        <v>2003</v>
      </c>
      <c r="B44" s="7">
        <v>5.80262049315069</v>
      </c>
      <c r="C44" s="32"/>
    </row>
    <row r="45" spans="1:3" ht="12.75">
      <c r="A45" s="16">
        <v>2004</v>
      </c>
      <c r="B45" s="7">
        <v>6.77225825136612</v>
      </c>
      <c r="C45" s="32"/>
    </row>
    <row r="46" spans="1:3" ht="12.75">
      <c r="A46" s="16">
        <v>2005</v>
      </c>
      <c r="B46" s="7">
        <v>6.984118443561644</v>
      </c>
      <c r="C46" s="32"/>
    </row>
    <row r="47" spans="1:3" ht="12.75">
      <c r="A47" s="18">
        <v>2006</v>
      </c>
      <c r="B47" s="7">
        <v>7.410456926027395</v>
      </c>
      <c r="C47" s="32"/>
    </row>
    <row r="48" spans="1:3" ht="12.75">
      <c r="A48" s="18">
        <v>2007</v>
      </c>
      <c r="B48" s="7">
        <v>7.77106976438356</v>
      </c>
      <c r="C48" s="32"/>
    </row>
    <row r="49" spans="1:3" ht="12.75">
      <c r="A49" s="18">
        <v>2008</v>
      </c>
      <c r="B49" s="7">
        <v>8.086483316939889</v>
      </c>
      <c r="C49" s="32"/>
    </row>
    <row r="50" spans="1:3" ht="12.75">
      <c r="A50" s="19">
        <v>2009</v>
      </c>
      <c r="B50" s="38">
        <v>8.625208750684932</v>
      </c>
      <c r="C50" s="47"/>
    </row>
    <row r="52" ht="12.75">
      <c r="A52" t="s">
        <v>7</v>
      </c>
    </row>
    <row r="54" ht="12.75">
      <c r="A54" t="s">
        <v>8</v>
      </c>
    </row>
    <row r="56" spans="1:7" ht="51.75" customHeight="1">
      <c r="A56" s="106" t="s">
        <v>4</v>
      </c>
      <c r="B56" s="106"/>
      <c r="C56" s="106"/>
      <c r="D56" s="106"/>
      <c r="E56" s="106"/>
      <c r="F56" s="106"/>
      <c r="G56" s="13"/>
    </row>
    <row r="57" spans="1:6" ht="12.75">
      <c r="A57" s="12"/>
      <c r="B57" s="12"/>
      <c r="C57" s="31"/>
      <c r="D57" s="12"/>
      <c r="E57" s="12"/>
      <c r="F57" s="12"/>
    </row>
    <row r="58" spans="1:6" ht="29.25" customHeight="1">
      <c r="A58" s="12"/>
      <c r="B58" s="12"/>
      <c r="C58" s="31"/>
      <c r="D58" s="12"/>
      <c r="E58" s="12"/>
      <c r="F58" s="12"/>
    </row>
  </sheetData>
  <mergeCells count="1">
    <mergeCell ref="A56:F56"/>
  </mergeCells>
  <printOptions/>
  <pageMargins left="0.75" right="0.75" top="1" bottom="1" header="0.5" footer="0.5"/>
  <pageSetup horizontalDpi="600" verticalDpi="600" orientation="portrait" scale="84" r:id="rId1"/>
</worksheet>
</file>

<file path=xl/worksheets/sheet8.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1" max="1" width="5.8515625" style="0" customWidth="1"/>
    <col min="2" max="2" width="15.140625" style="0" customWidth="1"/>
    <col min="3" max="3" width="14.140625" style="15" customWidth="1"/>
    <col min="6" max="6" width="11.140625" style="0" customWidth="1"/>
  </cols>
  <sheetData>
    <row r="1" ht="12.75">
      <c r="A1" s="1" t="s">
        <v>11</v>
      </c>
    </row>
    <row r="3" spans="1:3" ht="12.75">
      <c r="A3" s="14" t="s">
        <v>5</v>
      </c>
      <c r="B3" s="45" t="s">
        <v>6</v>
      </c>
      <c r="C3" s="46"/>
    </row>
    <row r="4" ht="27" customHeight="1">
      <c r="B4" s="30" t="s">
        <v>1</v>
      </c>
    </row>
    <row r="5" ht="12.75">
      <c r="B5" s="15"/>
    </row>
    <row r="6" spans="1:3" ht="12.75">
      <c r="A6" s="16">
        <v>1965</v>
      </c>
      <c r="B6" s="7">
        <v>7.985931506849317</v>
      </c>
      <c r="C6" s="24"/>
    </row>
    <row r="7" spans="1:3" ht="12.75">
      <c r="A7" s="16">
        <v>1966</v>
      </c>
      <c r="B7" s="7">
        <v>8.771340328767124</v>
      </c>
      <c r="C7" s="24"/>
    </row>
    <row r="8" spans="1:3" ht="12.75">
      <c r="A8" s="16">
        <v>1967</v>
      </c>
      <c r="B8" s="7">
        <v>9.519168931506849</v>
      </c>
      <c r="C8" s="24"/>
    </row>
    <row r="9" spans="1:3" ht="12.75">
      <c r="A9" s="16">
        <v>1968</v>
      </c>
      <c r="B9" s="7">
        <v>10.417480054644809</v>
      </c>
      <c r="C9" s="24"/>
    </row>
    <row r="10" spans="1:3" ht="12.75">
      <c r="A10" s="16">
        <v>1969</v>
      </c>
      <c r="B10" s="7">
        <v>11.681112219178077</v>
      </c>
      <c r="C10" s="24"/>
    </row>
    <row r="11" spans="1:3" ht="12.75">
      <c r="A11" s="16">
        <v>1970</v>
      </c>
      <c r="B11" s="7">
        <v>12.935323945205479</v>
      </c>
      <c r="C11" s="24"/>
    </row>
    <row r="12" spans="1:3" ht="12.75">
      <c r="A12" s="16">
        <v>1971</v>
      </c>
      <c r="B12" s="7">
        <v>13.543255780821923</v>
      </c>
      <c r="C12" s="24"/>
    </row>
    <row r="13" spans="1:3" ht="12.75">
      <c r="A13" s="16">
        <v>1972</v>
      </c>
      <c r="B13" s="7">
        <v>14.47808404371585</v>
      </c>
      <c r="C13" s="24"/>
    </row>
    <row r="14" spans="1:3" ht="12.75">
      <c r="A14" s="16">
        <v>1973</v>
      </c>
      <c r="B14" s="7">
        <v>15.512498465753426</v>
      </c>
      <c r="C14" s="24"/>
    </row>
    <row r="15" spans="1:3" ht="12.75">
      <c r="A15" s="16">
        <v>1974</v>
      </c>
      <c r="B15" s="7">
        <v>14.581493260273973</v>
      </c>
      <c r="C15" s="24"/>
    </row>
    <row r="16" spans="1:3" ht="12.75">
      <c r="A16" s="16">
        <v>1975</v>
      </c>
      <c r="B16" s="7">
        <v>14.051034904109592</v>
      </c>
      <c r="C16" s="24"/>
    </row>
    <row r="17" spans="1:3" ht="12.75">
      <c r="A17" s="16">
        <v>1976</v>
      </c>
      <c r="B17" s="7">
        <v>14.971894808743167</v>
      </c>
      <c r="C17" s="24"/>
    </row>
    <row r="18" spans="1:3" ht="12.75">
      <c r="A18" s="16">
        <v>1977</v>
      </c>
      <c r="B18" s="7">
        <v>14.836782410958909</v>
      </c>
      <c r="C18" s="24"/>
    </row>
    <row r="19" spans="1:3" ht="12.75">
      <c r="A19" s="16">
        <v>1978</v>
      </c>
      <c r="B19" s="7">
        <v>15.500141465753424</v>
      </c>
      <c r="C19" s="24"/>
    </row>
    <row r="20" spans="1:3" ht="12.75">
      <c r="A20" s="16">
        <v>1979</v>
      </c>
      <c r="B20" s="7">
        <v>15.87946947945205</v>
      </c>
      <c r="C20" s="24"/>
    </row>
    <row r="21" spans="1:3" ht="12.75">
      <c r="A21" s="16">
        <v>1980</v>
      </c>
      <c r="B21" s="7">
        <v>14.805780819672128</v>
      </c>
      <c r="C21" s="24"/>
    </row>
    <row r="22" spans="1:3" ht="12.75">
      <c r="A22" s="16">
        <v>1981</v>
      </c>
      <c r="B22" s="7">
        <v>13.857924958904114</v>
      </c>
      <c r="C22" s="24"/>
    </row>
    <row r="23" spans="1:3" ht="12.75">
      <c r="A23" s="16">
        <v>1982</v>
      </c>
      <c r="B23" s="7">
        <v>13.17223019178082</v>
      </c>
      <c r="C23" s="24"/>
    </row>
    <row r="24" spans="1:3" ht="12.75">
      <c r="A24" s="16">
        <v>1983</v>
      </c>
      <c r="B24" s="7">
        <v>12.82040176712328</v>
      </c>
      <c r="C24" s="24"/>
    </row>
    <row r="25" spans="1:3" ht="12.75">
      <c r="A25" s="16">
        <v>1984</v>
      </c>
      <c r="B25" s="7">
        <v>12.909744890710387</v>
      </c>
      <c r="C25" s="24"/>
    </row>
    <row r="26" spans="1:3" ht="12.75">
      <c r="A26" s="16">
        <v>1985</v>
      </c>
      <c r="B26" s="7">
        <v>13.113693383561646</v>
      </c>
      <c r="C26" s="24"/>
    </row>
    <row r="27" spans="1:3" ht="12.75">
      <c r="A27" s="16">
        <v>1986</v>
      </c>
      <c r="B27" s="7">
        <v>13.497268753404663</v>
      </c>
      <c r="C27" s="24"/>
    </row>
    <row r="28" spans="1:3" ht="12.75">
      <c r="A28" s="16">
        <v>1987</v>
      </c>
      <c r="B28" s="7">
        <v>13.537191205459457</v>
      </c>
      <c r="C28" s="24"/>
    </row>
    <row r="29" spans="1:3" ht="12.75">
      <c r="A29" s="16">
        <v>1988</v>
      </c>
      <c r="B29" s="7">
        <v>13.654304715886994</v>
      </c>
      <c r="C29" s="24"/>
    </row>
    <row r="30" spans="1:3" ht="12.75">
      <c r="A30" s="16">
        <v>1989</v>
      </c>
      <c r="B30" s="7">
        <v>13.763881739736025</v>
      </c>
      <c r="C30" s="24"/>
    </row>
    <row r="31" spans="1:3" ht="12.75">
      <c r="A31" s="16">
        <v>1990</v>
      </c>
      <c r="B31" s="7">
        <v>13.925434137036302</v>
      </c>
      <c r="C31" s="24"/>
    </row>
    <row r="32" spans="1:3" ht="12.75">
      <c r="A32" s="16">
        <v>1991</v>
      </c>
      <c r="B32" s="7">
        <v>14.034313232876714</v>
      </c>
      <c r="C32" s="24"/>
    </row>
    <row r="33" spans="1:3" ht="12.75">
      <c r="A33" s="16">
        <v>1992</v>
      </c>
      <c r="B33" s="7">
        <v>14.037245890710379</v>
      </c>
      <c r="C33" s="24"/>
    </row>
    <row r="34" spans="1:3" ht="12.75">
      <c r="A34" s="16">
        <v>1993</v>
      </c>
      <c r="B34" s="7">
        <v>13.930527630136991</v>
      </c>
      <c r="C34" s="24"/>
    </row>
    <row r="35" spans="1:3" ht="12.75">
      <c r="A35" s="16">
        <v>1994</v>
      </c>
      <c r="B35" s="7">
        <v>13.942167890410955</v>
      </c>
      <c r="C35" s="24"/>
    </row>
    <row r="36" spans="1:3" ht="12.75">
      <c r="A36" s="16">
        <v>1995</v>
      </c>
      <c r="B36" s="7">
        <v>14.157226109599044</v>
      </c>
      <c r="C36" s="24"/>
    </row>
    <row r="37" spans="1:3" ht="12.75">
      <c r="A37" s="16">
        <v>1996</v>
      </c>
      <c r="B37" s="7">
        <v>14.44031354644809</v>
      </c>
      <c r="C37" s="24"/>
    </row>
    <row r="38" spans="1:3" ht="12.75">
      <c r="A38" s="16">
        <v>1997</v>
      </c>
      <c r="B38" s="7">
        <v>14.580502630136989</v>
      </c>
      <c r="C38" s="24"/>
    </row>
    <row r="39" spans="1:3" ht="12.75">
      <c r="A39" s="16">
        <v>1998</v>
      </c>
      <c r="B39" s="7">
        <v>14.849482945205475</v>
      </c>
      <c r="C39" s="24"/>
    </row>
    <row r="40" spans="1:3" ht="12.75">
      <c r="A40" s="16">
        <v>1999</v>
      </c>
      <c r="B40" s="7">
        <v>14.81376908219178</v>
      </c>
      <c r="C40" s="24"/>
    </row>
    <row r="41" spans="1:3" ht="12.75">
      <c r="A41" s="16">
        <v>2000</v>
      </c>
      <c r="B41" s="7">
        <v>14.69236723497268</v>
      </c>
      <c r="C41" s="24"/>
    </row>
    <row r="42" spans="1:3" ht="12.75">
      <c r="A42" s="16">
        <v>2001</v>
      </c>
      <c r="B42" s="7">
        <v>14.861392771780825</v>
      </c>
      <c r="C42" s="24"/>
    </row>
    <row r="43" spans="1:3" ht="12.75">
      <c r="A43" s="16">
        <v>2002</v>
      </c>
      <c r="B43" s="7">
        <v>14.797293100821918</v>
      </c>
      <c r="C43" s="24"/>
    </row>
    <row r="44" spans="1:3" ht="12.75">
      <c r="A44" s="16">
        <v>2003</v>
      </c>
      <c r="B44" s="7">
        <v>14.868241740567939</v>
      </c>
      <c r="C44" s="24"/>
    </row>
    <row r="45" spans="1:3" ht="12.75">
      <c r="A45" s="16">
        <v>2004</v>
      </c>
      <c r="B45" s="7">
        <v>15.031936127372408</v>
      </c>
      <c r="C45" s="24"/>
    </row>
    <row r="46" spans="1:3" ht="12.75">
      <c r="A46" s="16">
        <v>2005</v>
      </c>
      <c r="B46" s="7">
        <v>15.204310276146135</v>
      </c>
      <c r="C46" s="24"/>
    </row>
    <row r="47" spans="1:3" ht="12.75">
      <c r="A47" s="18">
        <v>2006</v>
      </c>
      <c r="B47" s="7">
        <v>15.260151897896256</v>
      </c>
      <c r="C47" s="24"/>
    </row>
    <row r="48" spans="1:3" ht="12.75">
      <c r="A48" s="18">
        <v>2007</v>
      </c>
      <c r="B48" s="7">
        <v>14.926012782019049</v>
      </c>
      <c r="C48" s="24"/>
    </row>
    <row r="49" spans="1:3" ht="12.75">
      <c r="A49" s="18">
        <v>2008</v>
      </c>
      <c r="B49" s="7">
        <v>14.774681422434515</v>
      </c>
      <c r="C49" s="24"/>
    </row>
    <row r="50" spans="1:3" ht="12.75">
      <c r="A50" s="19">
        <v>2009</v>
      </c>
      <c r="B50" s="38">
        <v>14.143367583529788</v>
      </c>
      <c r="C50" s="26"/>
    </row>
    <row r="52" ht="12.75">
      <c r="A52" t="s">
        <v>7</v>
      </c>
    </row>
    <row r="54" ht="12.75">
      <c r="A54" t="s">
        <v>8</v>
      </c>
    </row>
    <row r="56" spans="1:7" ht="52.5" customHeight="1">
      <c r="A56" s="105" t="s">
        <v>4</v>
      </c>
      <c r="B56" s="105"/>
      <c r="C56" s="105"/>
      <c r="D56" s="105"/>
      <c r="E56" s="105"/>
      <c r="F56" s="105"/>
      <c r="G56" s="13"/>
    </row>
    <row r="57" spans="1:6" ht="12.75">
      <c r="A57" s="12"/>
      <c r="B57" s="12"/>
      <c r="C57" s="31"/>
      <c r="D57" s="12"/>
      <c r="E57" s="12"/>
      <c r="F57" s="12"/>
    </row>
    <row r="58" spans="1:6" ht="29.25" customHeight="1">
      <c r="A58" s="12"/>
      <c r="B58" s="12"/>
      <c r="C58" s="31"/>
      <c r="D58" s="12"/>
      <c r="E58" s="12"/>
      <c r="F58" s="12"/>
    </row>
  </sheetData>
  <mergeCells count="1">
    <mergeCell ref="A56:F56"/>
  </mergeCells>
  <printOptions/>
  <pageMargins left="0.75" right="0.75" top="1" bottom="1" header="0.5" footer="0.5"/>
  <pageSetup horizontalDpi="600" verticalDpi="600" orientation="portrait" scale="84" r:id="rId1"/>
</worksheet>
</file>

<file path=xl/worksheets/sheet9.xml><?xml version="1.0" encoding="utf-8"?>
<worksheet xmlns="http://schemas.openxmlformats.org/spreadsheetml/2006/main" xmlns:r="http://schemas.openxmlformats.org/officeDocument/2006/relationships">
  <sheetPr>
    <pageSetUpPr fitToPage="1"/>
  </sheetPr>
  <dimension ref="A1:G33"/>
  <sheetViews>
    <sheetView workbookViewId="0" topLeftCell="A1">
      <selection activeCell="A1" sqref="A1"/>
    </sheetView>
  </sheetViews>
  <sheetFormatPr defaultColWidth="9.140625" defaultRowHeight="12.75"/>
  <cols>
    <col min="1" max="1" width="18.8515625" style="0" customWidth="1"/>
    <col min="2" max="2" width="12.8515625" style="15" customWidth="1"/>
    <col min="6" max="6" width="18.421875" style="0" customWidth="1"/>
  </cols>
  <sheetData>
    <row r="1" ht="12.75">
      <c r="A1" s="1" t="s">
        <v>104</v>
      </c>
    </row>
    <row r="3" spans="1:2" ht="12.75">
      <c r="A3" s="14" t="s">
        <v>19</v>
      </c>
      <c r="B3" s="45" t="s">
        <v>106</v>
      </c>
    </row>
    <row r="4" ht="25.5">
      <c r="B4" s="23" t="s">
        <v>1</v>
      </c>
    </row>
    <row r="6" spans="1:2" ht="12.75">
      <c r="A6" s="56" t="s">
        <v>89</v>
      </c>
      <c r="B6" s="7">
        <v>9.013</v>
      </c>
    </row>
    <row r="7" spans="1:2" ht="12.75">
      <c r="A7" s="56" t="s">
        <v>48</v>
      </c>
      <c r="B7" s="7">
        <v>3.88</v>
      </c>
    </row>
    <row r="8" spans="1:2" ht="12.75">
      <c r="A8" s="56" t="s">
        <v>80</v>
      </c>
      <c r="B8" s="7">
        <v>3.444428</v>
      </c>
    </row>
    <row r="9" spans="1:2" ht="12.75">
      <c r="A9" s="56" t="s">
        <v>78</v>
      </c>
      <c r="B9" s="7">
        <v>2.62</v>
      </c>
    </row>
    <row r="10" spans="1:2" ht="12.75">
      <c r="A10" s="56" t="s">
        <v>82</v>
      </c>
      <c r="B10" s="7">
        <v>2.319944</v>
      </c>
    </row>
    <row r="11" spans="1:2" ht="12.75">
      <c r="A11" s="56" t="s">
        <v>66</v>
      </c>
      <c r="B11" s="7">
        <v>1.9748430000000001</v>
      </c>
    </row>
    <row r="12" spans="1:2" ht="12.75">
      <c r="A12" s="56" t="s">
        <v>67</v>
      </c>
      <c r="B12" s="7">
        <v>1.5399880000000001</v>
      </c>
    </row>
    <row r="13" spans="1:2" ht="12.75">
      <c r="A13" s="56" t="s">
        <v>65</v>
      </c>
      <c r="B13" s="7">
        <v>1.441676</v>
      </c>
    </row>
    <row r="14" spans="1:2" ht="12.75">
      <c r="A14" s="56" t="s">
        <v>72</v>
      </c>
      <c r="B14" s="7">
        <v>1.055412</v>
      </c>
    </row>
    <row r="15" spans="1:2" ht="12.75">
      <c r="A15" s="56" t="s">
        <v>69</v>
      </c>
      <c r="B15" s="7">
        <v>0.966619</v>
      </c>
    </row>
    <row r="16" spans="1:2" ht="12.75">
      <c r="A16" s="56" t="s">
        <v>73</v>
      </c>
      <c r="B16" s="7">
        <v>0.956509</v>
      </c>
    </row>
    <row r="17" spans="1:2" ht="12.75">
      <c r="A17" s="56" t="s">
        <v>83</v>
      </c>
      <c r="B17" s="7">
        <v>0.952</v>
      </c>
    </row>
    <row r="18" spans="1:2" ht="12.75">
      <c r="A18" s="56" t="s">
        <v>81</v>
      </c>
      <c r="B18" s="7">
        <v>0.857</v>
      </c>
    </row>
    <row r="19" spans="1:2" ht="12.75">
      <c r="A19" s="56" t="s">
        <v>62</v>
      </c>
      <c r="B19" s="7">
        <v>0.8061269999999999</v>
      </c>
    </row>
    <row r="20" spans="1:2" ht="12.75">
      <c r="A20" s="56" t="s">
        <v>84</v>
      </c>
      <c r="B20" s="7">
        <v>0.791</v>
      </c>
    </row>
    <row r="21" spans="1:2" ht="12.75">
      <c r="A21" s="56" t="s">
        <v>95</v>
      </c>
      <c r="B21" s="7">
        <v>0.636417</v>
      </c>
    </row>
    <row r="22" spans="1:2" ht="12.75">
      <c r="A22" s="56" t="s">
        <v>76</v>
      </c>
      <c r="B22" s="7">
        <v>0.436</v>
      </c>
    </row>
    <row r="23" spans="1:2" ht="12.75">
      <c r="A23" s="56" t="s">
        <v>64</v>
      </c>
      <c r="B23" s="7">
        <v>0.43</v>
      </c>
    </row>
    <row r="24" spans="1:2" ht="12.75">
      <c r="A24" s="56" t="s">
        <v>71</v>
      </c>
      <c r="B24" s="7">
        <v>0.40149799999999997</v>
      </c>
    </row>
    <row r="25" spans="1:2" ht="12.75">
      <c r="A25" s="56" t="s">
        <v>77</v>
      </c>
      <c r="B25" s="7">
        <v>0.398528</v>
      </c>
    </row>
    <row r="27" spans="1:2" ht="12.75">
      <c r="A27" s="51" t="s">
        <v>92</v>
      </c>
      <c r="B27" s="55">
        <v>42.233258</v>
      </c>
    </row>
    <row r="28" spans="1:2" ht="12.75">
      <c r="A28" s="50"/>
      <c r="B28" s="53"/>
    </row>
    <row r="29" spans="1:7" ht="40.5" customHeight="1">
      <c r="A29" s="107" t="s">
        <v>105</v>
      </c>
      <c r="B29" s="107"/>
      <c r="C29" s="107"/>
      <c r="D29" s="107"/>
      <c r="E29" s="107"/>
      <c r="F29" s="107"/>
      <c r="G29" s="44"/>
    </row>
    <row r="30" spans="1:7" ht="12.75">
      <c r="A30" s="67"/>
      <c r="B30" s="67"/>
      <c r="C30" s="67"/>
      <c r="D30" s="67"/>
      <c r="E30" s="67"/>
      <c r="F30" s="67"/>
      <c r="G30" s="59"/>
    </row>
    <row r="31" spans="1:6" ht="39.75" customHeight="1">
      <c r="A31" s="105" t="s">
        <v>96</v>
      </c>
      <c r="B31" s="105"/>
      <c r="C31" s="105"/>
      <c r="D31" s="105"/>
      <c r="E31" s="105"/>
      <c r="F31" s="105"/>
    </row>
    <row r="32" spans="1:6" ht="12.75">
      <c r="A32" s="66"/>
      <c r="B32" s="66"/>
      <c r="C32" s="69"/>
      <c r="D32" s="66"/>
      <c r="E32" s="66"/>
      <c r="F32" s="66"/>
    </row>
    <row r="33" spans="1:6" ht="54.75" customHeight="1">
      <c r="A33" s="105" t="s">
        <v>4</v>
      </c>
      <c r="B33" s="105"/>
      <c r="C33" s="105"/>
      <c r="D33" s="105"/>
      <c r="E33" s="105"/>
      <c r="F33" s="105"/>
    </row>
  </sheetData>
  <mergeCells count="3">
    <mergeCell ref="A33:F33"/>
    <mergeCell ref="A31:F31"/>
    <mergeCell ref="A29:F29"/>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2011-01-07T15:42:26Z</cp:lastPrinted>
  <dcterms:created xsi:type="dcterms:W3CDTF">2010-11-11T21:26:41Z</dcterms:created>
  <dcterms:modified xsi:type="dcterms:W3CDTF">2011-01-11T22:48:52Z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